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activeTab="3"/>
  </bookViews>
  <sheets>
    <sheet name="Реестр" sheetId="2" r:id="rId1"/>
    <sheet name="Индикаторы" sheetId="3" r:id="rId2"/>
    <sheet name="Результат" sheetId="4" r:id="rId3"/>
    <sheet name="Финансирование" sheetId="5" r:id="rId4"/>
  </sheets>
  <definedNames>
    <definedName name="_xlnm.Print_Titles" localSheetId="1">Индикаторы!$3:$3</definedName>
    <definedName name="_xlnm.Print_Titles" localSheetId="0">Реестр!$3:$3</definedName>
    <definedName name="_xlnm.Print_Titles" localSheetId="2">Результат!$3:$3</definedName>
    <definedName name="_xlnm.Print_Titles" localSheetId="3">Финансирование!$A:$B,Финансирование!$3:$6</definedName>
  </definedNames>
  <calcPr calcId="125725"/>
</workbook>
</file>

<file path=xl/calcChain.xml><?xml version="1.0" encoding="utf-8"?>
<calcChain xmlns="http://schemas.openxmlformats.org/spreadsheetml/2006/main">
  <c r="F98" i="3"/>
  <c r="AF23" i="5"/>
  <c r="AE23"/>
  <c r="AD23"/>
  <c r="AC23"/>
  <c r="AB23"/>
  <c r="Z23"/>
  <c r="Y23"/>
  <c r="X23"/>
  <c r="W23"/>
  <c r="M23"/>
  <c r="AF22"/>
  <c r="AE22"/>
  <c r="AD22"/>
  <c r="AC22"/>
  <c r="AB22"/>
  <c r="AA22"/>
  <c r="Z22"/>
  <c r="Y22"/>
  <c r="X22"/>
  <c r="W22"/>
  <c r="AF21"/>
  <c r="AE21"/>
  <c r="AD21"/>
  <c r="AC21"/>
  <c r="AB21"/>
  <c r="AA21"/>
  <c r="Z21"/>
  <c r="Y21"/>
  <c r="X21"/>
  <c r="W21"/>
  <c r="N21"/>
  <c r="M21"/>
  <c r="D21"/>
  <c r="C21"/>
  <c r="AF20"/>
  <c r="AE20"/>
  <c r="AD20"/>
  <c r="AC20"/>
  <c r="AB20"/>
  <c r="AA20"/>
  <c r="Z20"/>
  <c r="Y20"/>
  <c r="X20"/>
  <c r="W20"/>
  <c r="N20"/>
  <c r="M20"/>
  <c r="D20"/>
  <c r="C20"/>
  <c r="AF19"/>
  <c r="AE19"/>
  <c r="AD19"/>
  <c r="AC19"/>
  <c r="AB19"/>
  <c r="AA19"/>
  <c r="Z19"/>
  <c r="Y19"/>
  <c r="X19"/>
  <c r="W19"/>
  <c r="N19"/>
  <c r="M19"/>
  <c r="D19"/>
  <c r="C19"/>
  <c r="AF18"/>
  <c r="AE18"/>
  <c r="AD18"/>
  <c r="AC18"/>
  <c r="AB18"/>
  <c r="AA18"/>
  <c r="Z18"/>
  <c r="Y18"/>
  <c r="X18"/>
  <c r="W18"/>
  <c r="N18"/>
  <c r="M18"/>
  <c r="D18"/>
  <c r="C18"/>
  <c r="AF17"/>
  <c r="AE17"/>
  <c r="AD17"/>
  <c r="AC17"/>
  <c r="AB17"/>
  <c r="AA17"/>
  <c r="Z17"/>
  <c r="Y17"/>
  <c r="X17"/>
  <c r="W17"/>
  <c r="N17"/>
  <c r="M17"/>
  <c r="D17"/>
  <c r="AF16"/>
  <c r="AE16"/>
  <c r="AD16"/>
  <c r="AC16"/>
  <c r="AB16"/>
  <c r="AA16"/>
  <c r="Z16"/>
  <c r="Y16"/>
  <c r="X16"/>
  <c r="W16"/>
  <c r="N16"/>
  <c r="M16"/>
  <c r="D16"/>
  <c r="C16"/>
  <c r="AF15"/>
  <c r="AE15"/>
  <c r="AD15"/>
  <c r="AC15"/>
  <c r="AB15"/>
  <c r="AA15"/>
  <c r="Z15"/>
  <c r="Y15"/>
  <c r="X15"/>
  <c r="W15"/>
  <c r="N15"/>
  <c r="M15"/>
  <c r="D15"/>
  <c r="AF14"/>
  <c r="AE14"/>
  <c r="AD14"/>
  <c r="AC14"/>
  <c r="AB14"/>
  <c r="AA14"/>
  <c r="Z14"/>
  <c r="Y14"/>
  <c r="X14"/>
  <c r="W14"/>
  <c r="N14"/>
  <c r="M14"/>
  <c r="D14"/>
  <c r="C14"/>
  <c r="AF13"/>
  <c r="AE13"/>
  <c r="AD13"/>
  <c r="AC13"/>
  <c r="AB13"/>
  <c r="AA13"/>
  <c r="Z13"/>
  <c r="Y13"/>
  <c r="X13"/>
  <c r="W13"/>
  <c r="N13"/>
  <c r="M13"/>
  <c r="D13"/>
  <c r="C13"/>
  <c r="AF12"/>
  <c r="AE12"/>
  <c r="AD12"/>
  <c r="AC12"/>
  <c r="AB12"/>
  <c r="AA12"/>
  <c r="Z12"/>
  <c r="Y12"/>
  <c r="X12"/>
  <c r="W12"/>
  <c r="N12"/>
  <c r="M12"/>
  <c r="D12"/>
  <c r="C12"/>
  <c r="AF11"/>
  <c r="AE11"/>
  <c r="AD11"/>
  <c r="AC11"/>
  <c r="AB11"/>
  <c r="AA11"/>
  <c r="Z11"/>
  <c r="Y11"/>
  <c r="X11"/>
  <c r="W11"/>
  <c r="N11"/>
  <c r="M11"/>
  <c r="D11"/>
  <c r="C11"/>
  <c r="AF10"/>
  <c r="AE10"/>
  <c r="AD10"/>
  <c r="AC10"/>
  <c r="AB10"/>
  <c r="AA10"/>
  <c r="Z10"/>
  <c r="Y10"/>
  <c r="X10"/>
  <c r="W10"/>
  <c r="N10"/>
  <c r="M10"/>
  <c r="D10"/>
  <c r="C10"/>
  <c r="AF9"/>
  <c r="AE9"/>
  <c r="AD9"/>
  <c r="AC9"/>
  <c r="AB9"/>
  <c r="AA9"/>
  <c r="Z9"/>
  <c r="Y9"/>
  <c r="X9"/>
  <c r="W9"/>
  <c r="N9"/>
  <c r="M9"/>
  <c r="D9"/>
  <c r="C9"/>
  <c r="AF8"/>
  <c r="AE8"/>
  <c r="AD8"/>
  <c r="AC8"/>
  <c r="AB8"/>
  <c r="AA8"/>
  <c r="Z8"/>
  <c r="Y8"/>
  <c r="X8"/>
  <c r="W8"/>
  <c r="N8"/>
  <c r="M8"/>
  <c r="D8"/>
  <c r="AF7"/>
  <c r="AE7"/>
  <c r="AD7"/>
  <c r="AC7"/>
  <c r="AB7"/>
  <c r="AA7"/>
  <c r="Z7"/>
  <c r="Y7"/>
  <c r="X7"/>
  <c r="W7"/>
  <c r="N7"/>
  <c r="M7"/>
  <c r="D7"/>
  <c r="C7"/>
  <c r="F114" i="3"/>
  <c r="F113"/>
  <c r="F112"/>
  <c r="F111"/>
  <c r="F110"/>
  <c r="F109"/>
  <c r="F108"/>
  <c r="F107"/>
  <c r="F106"/>
  <c r="F104"/>
  <c r="F103"/>
  <c r="F102"/>
  <c r="F101"/>
  <c r="F99"/>
  <c r="F97"/>
  <c r="F95"/>
  <c r="F94"/>
  <c r="F93"/>
  <c r="F92"/>
  <c r="F91"/>
  <c r="F90"/>
  <c r="F89"/>
  <c r="F88"/>
  <c r="F87"/>
  <c r="F86"/>
  <c r="F85"/>
  <c r="F84"/>
  <c r="F83"/>
  <c r="F82"/>
  <c r="F81"/>
  <c r="F80"/>
  <c r="F79"/>
  <c r="F78"/>
  <c r="F77"/>
  <c r="F76"/>
  <c r="F75"/>
  <c r="F74"/>
  <c r="F73"/>
  <c r="F71"/>
  <c r="F70"/>
  <c r="F69"/>
  <c r="F68"/>
  <c r="F67"/>
  <c r="F66"/>
  <c r="F65"/>
  <c r="F63"/>
  <c r="F62"/>
  <c r="F61"/>
  <c r="F59"/>
  <c r="F58"/>
  <c r="F57"/>
  <c r="F56"/>
  <c r="F55"/>
  <c r="F54"/>
  <c r="F53"/>
  <c r="F51"/>
  <c r="F50"/>
  <c r="F49"/>
  <c r="F48"/>
  <c r="F47"/>
  <c r="F45"/>
  <c r="F44"/>
  <c r="F43"/>
  <c r="F41"/>
  <c r="F40"/>
  <c r="F39"/>
  <c r="F38"/>
  <c r="F37"/>
  <c r="F36"/>
  <c r="F35"/>
  <c r="F33"/>
  <c r="F32"/>
  <c r="F30"/>
  <c r="F29"/>
  <c r="F28"/>
  <c r="F27"/>
  <c r="F26"/>
  <c r="F25"/>
  <c r="F24"/>
  <c r="F23"/>
  <c r="F21"/>
  <c r="F20"/>
  <c r="F19"/>
  <c r="F17"/>
  <c r="F16"/>
  <c r="F15"/>
  <c r="F14"/>
  <c r="F13"/>
  <c r="F11"/>
  <c r="F10"/>
  <c r="F9"/>
  <c r="F8"/>
  <c r="F7"/>
  <c r="F5"/>
</calcChain>
</file>

<file path=xl/sharedStrings.xml><?xml version="1.0" encoding="utf-8"?>
<sst xmlns="http://schemas.openxmlformats.org/spreadsheetml/2006/main" count="356" uniqueCount="190">
  <si>
    <t>Шелаболихинский район</t>
  </si>
  <si>
    <t>Реестр за 12 месяцев  2020 года</t>
  </si>
  <si>
    <t>№ п/п</t>
  </si>
  <si>
    <t>Наименование</t>
  </si>
  <si>
    <t xml:space="preserve"> «Капитальный ремонт общеобра-зовательных организаций Шелаболихин-ского района» на 2017-2025 годы</t>
  </si>
  <si>
    <t xml:space="preserve"> «Поддержка и развитие малого и среднего предпринимательства в Шелаболихинском районе» на 2015-2020 годы</t>
  </si>
  <si>
    <t>"Молодежная политика в Шелаболихинском районе" на 2015-2020 годы</t>
  </si>
  <si>
    <t>«Демографическое развитие Шелаболихинского района» на 2020-2025 годы</t>
  </si>
  <si>
    <t>«Комплексное развитие систем коммунальной инфраструктуры муниципального образования Шелаболихинский район» на 2015 – 2020 годы</t>
  </si>
  <si>
    <t>«Комплексное развитие системы ритуальных услуг и организации мест захоронения на территории Шелаболихинского района» на 2019-2023 годы</t>
  </si>
  <si>
    <t>«Культура  Шелаболи-хинского района» на 2015-2020 годы</t>
  </si>
  <si>
    <t>«Оформление земельных участков и имущества в собственность муниципального образования Шелабо-лихинский район Алтайского края на 2015-2020 годы»</t>
  </si>
  <si>
    <t>«Повышение безопасности дорожного движения в Шелаболихинском районе» на 2015 - 2020 годы</t>
  </si>
  <si>
    <t>«Профилактика преступлений и иных правонарушений в Шелаболихин-ском районе» на 2015 - 2020 годы</t>
  </si>
  <si>
    <t>«Развитие информационно – коммуникационных технологий в органах местного самоуправления  Шелаболихинского района» на 2019 - 2023 годы</t>
  </si>
  <si>
    <t>«Развитие образования в Шелаболихинском районе» на 2015-2020 годы</t>
  </si>
  <si>
    <t>«Развитие физической культуры и спорта в Шелаболихинском  районе» на 2015-2020 годы</t>
  </si>
  <si>
    <t>«Создание условий для развития сельскохозяйственного производства, содействие развитию малого и среднего фермерского предпринимательства Шелаболихинском районе» на 2019-2022 годы»</t>
  </si>
  <si>
    <t>Профилактика терроризма и экстремизма в Шелаболихинском районе» на 2015-2020 годы</t>
  </si>
  <si>
    <t>Улучшение жилищных условий молодых семей в Шелаболихинском районе на 2016 – 2020 годы</t>
  </si>
  <si>
    <t>Индикаторы за 12 месяцев  2020 года</t>
  </si>
  <si>
    <t>Единица измерения</t>
  </si>
  <si>
    <t>План по программе</t>
  </si>
  <si>
    <t>Факт</t>
  </si>
  <si>
    <t>Факт к плану, %</t>
  </si>
  <si>
    <t>1.Доля школ и филиалов, в которых проведен капитальный  ремонт</t>
  </si>
  <si>
    <t>процент</t>
  </si>
  <si>
    <t>1.Количество субъек-тов малого и средне-го предприниматель-ства</t>
  </si>
  <si>
    <t>единиц</t>
  </si>
  <si>
    <t>2.Число занятых на малых и средних предприятиях</t>
  </si>
  <si>
    <t>человек</t>
  </si>
  <si>
    <t>3.Среднемесячная начисленная заработная плата одного работника на малых предприятиях</t>
  </si>
  <si>
    <t>рублей</t>
  </si>
  <si>
    <t>4.Общий объем поступлений налогов и сборов в бюджет района от субъектов малого и среднего предпринимательства</t>
  </si>
  <si>
    <t>тыс. рублей</t>
  </si>
  <si>
    <t>5.Количество получателей информационно-консультативной поддержки</t>
  </si>
  <si>
    <t>1.Численность молодых людей в возрасте от 14 до 30 лет активно участвующих в общественной жизни района</t>
  </si>
  <si>
    <t>2.Увеличение числа людей среди молодежи, выбирающих здоровый образ жизни</t>
  </si>
  <si>
    <t>3.Увеличение молодых людей в возрасте от 14 до 30 лет, принимающих участие в добровольческой деятельности</t>
  </si>
  <si>
    <t>4.Число молодых людей, участвующих в крупных всероссийских и международных молодежных мероприятиях (форумах, слетах, акциях и т.д.);</t>
  </si>
  <si>
    <t>5.Количество информированных молодых людей по вопросам молодежной политики</t>
  </si>
  <si>
    <t>1.уровень смертности на 1000 человек населения</t>
  </si>
  <si>
    <t>2.уровень регистрируемой безработицы среди трудоспособных женщин</t>
  </si>
  <si>
    <t>3.удельный вес женщин, имеющих малолетних детей, в общем числе безработных граждан, завершивших обучение по направлению службы занятости населения</t>
  </si>
  <si>
    <t>1.Сокращение количества ветхих водопроводных сетей к уровню 2014 года</t>
  </si>
  <si>
    <t>в % от общего количества ветхих сетей</t>
  </si>
  <si>
    <t>2. Сокращение количества ветхих сетей теплоснабжения к уровню 2014 года</t>
  </si>
  <si>
    <t>3.Увеличение численности населения, обеспеченного водой питьевого качества</t>
  </si>
  <si>
    <t>4.Увеличение объемов воды питьевого качества</t>
  </si>
  <si>
    <t>млн. куб.м</t>
  </si>
  <si>
    <t>5.Снижение расхода электроэнергии организациями с участием муниципального образования к уровню 2014 года</t>
  </si>
  <si>
    <t>тыс. Квт.</t>
  </si>
  <si>
    <t>6.Снижение расхода воды организациями с участием муниципального образования к уровню 2014 года</t>
  </si>
  <si>
    <t>тыс. куб.м</t>
  </si>
  <si>
    <t>7.Снижение расхода тепловой энергии организациями с участием муниципального образования к уровню 2014 года</t>
  </si>
  <si>
    <t>Гкал</t>
  </si>
  <si>
    <t>8.Снижение потерь тепловой энергии в процессе производства и транспортировки до потребителя</t>
  </si>
  <si>
    <t>1.Количество благоустроенных мест  захоронений</t>
  </si>
  <si>
    <t>2.Создание электронной базы захоронений на кладбищах Шелаболихинского района</t>
  </si>
  <si>
    <t>1.Доля объектов культурного наследия, находящихся в удовлетворительном состоянии, в общем количестве объектов культурного наследия, федерального, краевого и муниципального значения на территории Шелаболихинского района</t>
  </si>
  <si>
    <t>%</t>
  </si>
  <si>
    <t>2.Посещаемость музея Шелаболихинского района</t>
  </si>
  <si>
    <t>кол-во посещений в год на 1 жителя</t>
  </si>
  <si>
    <t>3.Количество посещений библиотек</t>
  </si>
  <si>
    <t>кол-во на 1 жителя</t>
  </si>
  <si>
    <t>7.Доля детей, обучающихся в детских школах искусств, в общей численности учащихся детей;</t>
  </si>
  <si>
    <t>8.Отношение средней заработной платы работников учреждений культуры к средней заработной плате по Алтайскому краю</t>
  </si>
  <si>
    <t>1.Доля зарегистрированных объ-ектов недвижимости от общего количества объектов недвижимо-сти района</t>
  </si>
  <si>
    <t>2.Количество межевых дел, кадаст-ровых паспортов и свидетельств о государственной регистрации пра-ва собственности района на зе-мельные участки</t>
  </si>
  <si>
    <t>штук</t>
  </si>
  <si>
    <t>3.Количество отчетов об оценке ры-ночной стоимости объектов недвижимости, в том числе земельных участков</t>
  </si>
  <si>
    <t>1.Число погибших  в результате дорожно-транспортных происшествий</t>
  </si>
  <si>
    <t>2.Количество   дорожно-транспортных происшествий с пострадавшими.</t>
  </si>
  <si>
    <t>3.Число детей, раненых и погибших в дорожно-транспортных происшествиях</t>
  </si>
  <si>
    <t>4.Тяжесть последствий  дорожно-транспортных происшествий</t>
  </si>
  <si>
    <t>кол-погибших в результате ДТП, на 100 пострадавших</t>
  </si>
  <si>
    <t>5.Количество мест концентрации дорожно-транспортных происшествий</t>
  </si>
  <si>
    <t>1.Уровень преступности  в Шелаболихинском районе</t>
  </si>
  <si>
    <t>кол-во преступлений на 10 000 населения района</t>
  </si>
  <si>
    <t>2.Уровень преступлений, совершаемых на улицах и в других общест-венных местах</t>
  </si>
  <si>
    <t>3.Удельный вес преступлений, со-вершаемых  лицами, ранее совер-шавшими преступления, в общем количестве преступлений</t>
  </si>
  <si>
    <t>4.Уровень преступности, совершаемых несовершеннолетних</t>
  </si>
  <si>
    <t>кол- преступлений на 10000 несовершеннолетних</t>
  </si>
  <si>
    <t>5.Уровень преступлений, совершае-мых  лицами в состоянии алко-гольного или наркотического опь-янения</t>
  </si>
  <si>
    <t>кол-во преступлений на10 тыс. населения</t>
  </si>
  <si>
    <t>6.Удельный вес преступлений рас-крытых с помощью общественно-сти</t>
  </si>
  <si>
    <t>7.Количество фактов совершения террористических актов</t>
  </si>
  <si>
    <t>1.	Доля рабочих мест, подключенных к локальной вычислительной сети, имеющих доступ к сети Интернет через защищенный канал связи, обеспеченных единой электронной почты и системой электронного документооборота от общего количества рабочих мест</t>
  </si>
  <si>
    <t>2.Доля обновленных автоматизированных персональных рабочих мест от общего количества автоматизированных персональных рабочих мест</t>
  </si>
  <si>
    <t>3.	Доля муниципальных услуг, предоставляемых Администрацией района в электронном виде, от общего количества муниципальных услуг, предоставляемых Администрацией района</t>
  </si>
  <si>
    <t>1.Доступность дошкольного образования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</si>
  <si>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3.Доля обучающихся 9 классов, не прошедших государст-венную итоговую аттестацию в форме ГИА-9, в общей численности обучающихся 9 классов  муниципальных общеобразовательных организаций</t>
  </si>
  <si>
    <t>4.Доля учителей в возрасте до 35 лет в общей численности учителей общеобразовательных организаций</t>
  </si>
  <si>
    <t>5.Доля обучающихся общеобразовательных организаций по новым федеральным государственным образователь-ным стандартам общего образования</t>
  </si>
  <si>
    <t>6.Доля обучающихся по программам общего образования, участвующих в олимпиадах и конкурсах различного уровня, в общей численности обучающихся по про-граммам общего образования</t>
  </si>
  <si>
    <t>7.Охват детей в возрасте от 5 до 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t>
  </si>
  <si>
    <t>8.Удельный вес численности руководителей муниципаль-ных организаций дошкольного образования, общеобра-зовательных организаций и организаций дополнитель-ного образования детей, прошедших в течение послед-них трех лет повышение квалификации или профессио-нальную переподготовку, в общей численности руково-дителей организаций дошкольного, общего, дополни-тельного образования детей</t>
  </si>
  <si>
    <t>1.Доля населения Шелаболи-хинского района, систематически за-нимающихся физической культурой и спортом</t>
  </si>
  <si>
    <t>2.количество вновь введенных в эксплуатацию и капитально отремонтированных спортивных сооружений</t>
  </si>
  <si>
    <t>3.Число спортсменов, занимающихся баскетболом в Шелаболихинском районе</t>
  </si>
  <si>
    <t>4.Число спортсменов, занимающихся футболом в Шелаболихинском районе</t>
  </si>
  <si>
    <t>5.Число спортсменов, занимающихся волейболом в Шелаболихинском районе</t>
  </si>
  <si>
    <t>6.Количество действующих отделений МБОУ ДОД «Шелаболихинская детско-юношеская спортивная школа» в поселениях района</t>
  </si>
  <si>
    <t>7.Количество методистов по спорту в поселениях района</t>
  </si>
  <si>
    <t>8.Количество спортсменов - разрядников</t>
  </si>
  <si>
    <t>9.Число спортсменов, занимающихся хоккеем с шайбой в Шелаболихинском районе</t>
  </si>
  <si>
    <t>10.Число спортсменов, занимающихся настольным теннисом в Шелаболихинском районе</t>
  </si>
  <si>
    <t>11.Число спортсменов, занимающихся легкой атлетикой в Шелаболихинском районе</t>
  </si>
  <si>
    <t>12.Обеспеченность плоскостными сооружениями на 10000 населения</t>
  </si>
  <si>
    <t>тыс. кв.м</t>
  </si>
  <si>
    <t>13.Обеспеченность спортивными залами на 10000 населения</t>
  </si>
  <si>
    <t>тыс.кв.м</t>
  </si>
  <si>
    <t>14.Уровень обеспеченности населения Шелаболихинского района спортивными сооружениями, исходя из единовременной пропускной способности объектов спорта</t>
  </si>
  <si>
    <t>15.Эффективность использования объектов спорта</t>
  </si>
  <si>
    <t>16.Доля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</si>
  <si>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17.Доля учащихся и студентов, систематически занимающихся физической культурой и спортом, в общей численности учащихся и студентов</t>
  </si>
  <si>
    <t>18.Доля населения Шелаболихинского района, занятого в экономике, занимающихся физической культурой и спортом по месту работы, в общей численности населения, занятого в экономике</t>
  </si>
  <si>
    <t>19.Доля населения Шелаболихинского района, выполнившего нормативы испытаний (тестов) Всероссийского физкультурно-спортивного комплекса «Готов к труду и обороне» (ГТО), в общей численности населения, принявшего участие в выполнении   нормативов испытаний (тестов)  Всероссийского физкультурно-спортивного комплекса «Готов к труду и обороне» (ГТО);_x000D_
_x000D_
из них учащихся и студентов</t>
  </si>
  <si>
    <t>20.Доля детей и молодежи (возраст 3-29 лет), систематически занимающихся физической культурой и спортом, в общей численности детей и молодежи</t>
  </si>
  <si>
    <t>21.Доля граждан среднего возраста (женщины:30-54 года; мужчины 30-59 лет), систематически занимающихся физической культурой и спортом, в общей численности граждан среднего возраста</t>
  </si>
  <si>
    <t>22.Доля граждан старшего возраста (женщины: 55-79 лет, мужчины 60-79 лет), систематически занимающиеся физической культурой и спортом, в общей численности граждан старшего возраста</t>
  </si>
  <si>
    <t>23.Доля занимающихся по программе спортивной подготовки в организациях ведомственной принадлежности физической культуры и спорта</t>
  </si>
  <si>
    <t>1.Доля муниципальных служащих, прошедших курсы повышения квалификации по вопросам противодействия экстремизму и идеологии терроризма, реализации этнокультурной и миграционной политики</t>
  </si>
  <si>
    <t>2.Число тематических семинар-совещаний по вопросам противодействия экстремизму и идеологии терроризма, межнациональной конфликтности и незаконной миграции с участием сотрудников правоохранительных и надзорных органов и других служб.</t>
  </si>
  <si>
    <t>3.Число публикаций в СМИ (в т.ч. в интернет-изданиях) района, с целью информирования населения о мерах, принимаемых ОМС в сфере противодейст- вия экстремизму и идеологии терроризма</t>
  </si>
  <si>
    <t>4.Количество молодежных мероприятий, направленных на укрепление межнациональных отношений.</t>
  </si>
  <si>
    <t>1.Количество молодых семей, нуждающихся в улучшении жилищных условий, состоящих в списке претендентов на участие в Программе</t>
  </si>
  <si>
    <t>семей</t>
  </si>
  <si>
    <t>2.Количество молодых семей, улучшивших свои жилищные условия, путем участия в Программе</t>
  </si>
  <si>
    <t>3.Доля молодых семей, улучшивших жилищные условия, в общем количестве молодых семей, нуждающихся в улучшении жилищных _x000D_
условий, состоящих в списке претендентов на участие в Программе (соотношение строки 2 к строке 1)</t>
  </si>
  <si>
    <t>4.Количество выданных свидетельств на приобретение (строительство) жилья</t>
  </si>
  <si>
    <t>шт.</t>
  </si>
  <si>
    <t>5.Количество оплаченных свидетельств на приобретение (строительство) жилья</t>
  </si>
  <si>
    <t>6.Доля оплаченных свидетельств на приобретение (строительство) жилья в общем количестве свидетельств на приобретение (строительство) жилья, выданных молодым семьям</t>
  </si>
  <si>
    <t>7.Площадь жилья, построенная (приобретенная) молодыми семьями в рамках Программы</t>
  </si>
  <si>
    <t>кв. м</t>
  </si>
  <si>
    <t>8.Общая площадь жилья, введенная в эксплуатацию на территории района</t>
  </si>
  <si>
    <t>9.Доля площади жилья, построенной (приобретенной) молодыми семьями в рамках Программы в общей площади жилья, введенной в эксплуатацию на территории района</t>
  </si>
  <si>
    <t>Результаты за 12 месяцев  2020 года</t>
  </si>
  <si>
    <t>Ожидаемый результат</t>
  </si>
  <si>
    <t>Полученный результат</t>
  </si>
  <si>
    <t>к концу 2025 года:_x000D_
увеличение доли школ и филиалов, в которых проведен капитальный ремонт, до 100%;</t>
  </si>
  <si>
    <t>*В рамках программы  в 2020 году проведены следующие мероприятия:_x000D_
1. капитальный ремонт крыши здания Ильинской СОШ - филиала МБОУ «Кучукская СОШ»;_x000D_
2. капитальный ремонт перекрытия и потолков актового и спортивного залов МБОУ «Кучукская СОШ»;_x000D_
3. разработка ПСД капитального ремонта МБОУ «Кучукская СОШ»;_x000D_
4. подготовка проектно-сметной документации на капитальный ремонт крыши здания МБОУ «Шелаболихинская СОШ №1», расположенного по ул. Ленина, 27.</t>
  </si>
  <si>
    <t>К концу 2020 года:_x000D_
количество субъектов малого и среднего предпринимательства со-ставит 350 единиц, _x000D_
число занятых на малых и средних предприятиях достигнет 1235 человек, _x000D_
среднемесячная заработная плата одного работника на малых предприятиях составит 11550 рублей, _x000D_
общий объем налогов и сборов в бюджет района от субъектов малого и среднего предпринимательства возрастет до 11,2 млн. рублей</t>
  </si>
  <si>
    <t>Финансирования по программе не было. Действует ИКЦ, гдеСМСП могут бесплатно получить консультации специалистов по интересующим вопросам. За 12 месяцев 2020 года оказано 412 консультаций.  Наибольшее кол-во консультаций оказано по вопросам о мерах поддержки субъектов СМП пострадавших во время пандемии. В 2020 году значительная часть субъектов получили финансовую поддержку в ФН как отрасли экономики наиболее пострадавшие во время короновирусной инфекции._x000D_
Сформированы перечни имущества Шел-го района, свободного от прав третьих лиц, которое может быть предоставлено СМСП во владение и (или) в пользование на долгосрочной основе</t>
  </si>
  <si>
    <t>Создание необходимых условий для повышения эффективности молодежной политики, наличие разнообразных возможностей для самовыражения молодых людей всех категорий, повышения социальной активности, активное вовлечение и участие в жизни общества; увеличения численности молодых людей в возрасте от 14 до 30 лет активно участвующих в общественной жизни района 1750 человек; увеличение числа людей среди молодежи, выбирающих ЗОЖ 1030 человек; увеличение молодых людей в возрасте от 14 до 30 лет, принимающих участие в добровольческой деятельности 460 человек; число молодых людей, участвующих в крупных молодежных мероприятиях  1430 человек;_x000D_
количество информированных молодых людей по вопросам молодежной политики 1650 человек.</t>
  </si>
  <si>
    <t>проведение конкурса на лучший плакат «Мы – за здоровый образ жизни», посвященный месячнику здо-рового образа жизни в населенных_x000D_
пунктах Шелаболихинского района. Проведения акции взаимопомощи «Мы вместе». (Приобретение антисептика, перчаткок, масок).</t>
  </si>
  <si>
    <t>стабилизация показателя продолжительности жизни на уровне не ниже 69 лет;_x000D_
увеличение доли граждан, ведущих здоровый образ жизни;_x000D_
увеличение удельного веса женщин, имеющих детей в возрасте до 3-х лет, в общем числе безработных граждан, завершивших обучение по направлению органов государственной службы занятости населения; _x000D_
снижение уровня регистрируемой безработицы среди трудоспособных женщин</t>
  </si>
  <si>
    <t>приобретены средства индивидуальной защиты, обувь, устройство детских  и спортивных плщадок информационными табличками</t>
  </si>
  <si>
    <t>Сокращение количества водопроводных сетей, нуждающихся в замене на 14%; сокращение показателя удельного веса сетей теплоснабжения, требующих замены на 9 %; увеличение объемов воды питьевого качества на ,0,079 млн. куб. м; увеличение численности населения, обеспечен ного водой питьевого качества на 1278 чел.; снижение расхода электроэнергии организациями с участием МО на 57,2 тыс. кВт; снижение потерь тепловой энергии в процессе производства и транспортировки до потребителя на 846 Гкал; снижение расхода организациями с участием МО воды на 5,15 тыс. м3;снижение расхода тепловой энергии органами с участием МО  на 0,7  тыс. Гкал.</t>
  </si>
  <si>
    <t>Капитальный ремонт теплосетей в с. Шелаболиха. Ремонт отопления МКД № 18 (ЭРО)._x000D_
Замена котельного оборудования в с Крутишка МБОУ «Крутишинская СОШ»и в МБОУ Крутишинская СОШ в с. Омутское.</t>
  </si>
  <si>
    <t>улучшение состояния территорий мест захоронений;_x000D_
повышение качества предоставляемых услуг по погребению;_x000D_
систематизация.</t>
  </si>
  <si>
    <t>Проведены работы: обустройство площадок для сбора отходов с твердым покрытием, проведение работ по санитарной очистке, вывозу мусору._x000D_
 приобретение и установка контейнеров и урн для мусора, обозначение стоянок автокатафалок и автотранспорта знаками установленными ПДД, обеспечение хозяйственно-питьевым водоснабжением муниципальных кладбищ</t>
  </si>
  <si>
    <t>Увеличится  доля объектов культурного наследия, находящихся в удовлетворительном состоянии до 62 % за счет капитального ремонта 7 памятников; посещаемость музея района составит к 2020 году 0,38 посещений в год на 1 жителя; количество посещений библиотек на 1 жителя к 2020 году составит 2,42 посещений; количество посещений культурно-массовых мероприятий не менее чем на 1,1 %; доля  участников культурно-досуговых мероприятий от численности населения района не менее чем на 1,1 %; сохранение доли детей, обучающихся в ДШИ, в общей численности учащихся детей на уровне прошлых лет</t>
  </si>
  <si>
    <t>Проведение районных мероприятий. Приобретение звукоусилительной аппаратуры для МКУК. Приобретение книг, подписка журналов и газет, пополнение библиотечных фондов. Приобретение мультимидийного оборудования для МКУК. Создание Сквера Трудовой Славы: изготовление и установка Доски почета, обустройство территории.</t>
  </si>
  <si>
    <t>К концу 2020 года:_x000D_
регистрации права собственности на 15 объектов не-движимости района; _x000D_
оценка рыночной стоимости объектов муниципальной собственности, подлежащих приватизации, передаче в аренду;_x000D_
межевание земельных участков</t>
  </si>
  <si>
    <t>Проведена оценка рыночной стоимости 1объекта, подлежащего  передаче в аренду.</t>
  </si>
  <si>
    <t>сокращение уровня смертности в результате дорожно-транспортных происшествий на 50 %;_x000D_
сокращение количества дорожно-транспортных происшествий с пострадавшими  до 9 единиц;_x000D_
 снижение тяжести последствий дорожно-транспортных происшествий  до 11,2 погибших человек погибших на 100 пострадавших;_x000D_
сокращение на 100% детского дорожно-транспортного травматизма;_x000D_
сокращение на 100% количества мест концентрации дорожно-транспортных происшествий.</t>
  </si>
  <si>
    <t>Приведены в полное соответствие с требованиями национальных стандартов РФ в с. Шелаболиха 1 пешеходный переход по ул. Ленина, установлены светофор и 4 пешеходных ограждения</t>
  </si>
  <si>
    <t>сокращение уровня преступности  в районе до 161 преступления на 10 тыс. жителей района; сокращение уровня преступлений, совершаемых несовершеннолетними до 21 факта  на 10 тыс. нес-летних; сокращение удельного веса преступлений до 12 %; уменьшение уровня прес туплений, совершаемых в общественных местах до 24 фактов на 10 тыс. жителей района; сокращение уровня преступлений, совершаемых лицами в состоя нии алк-ного или нарк-кого  опьянения до 38 фактов на 10 тыс. жителей района; рост удельного веса преступлений, раскрытых с помощью сил об щественности до 10% от общего кол-ва преступлений; исключение террористических актов.</t>
  </si>
  <si>
    <t>"Проведение массовых физкультурно-оздоровительных мероприятий среди детей и подростков по легкой атлетике, лыжам, футболу, хоккею и другим видам спорта. Расширение участия общественных формирований и населения района в обеспечении правопорядка и безопасности на улицах сел, работе с подростками и молодежью. Участие специалистов органов и учреждений системы профилактики правонарушений в семина рах и практических занятиях по проблемам профилактики безнадзорности и пр-вонарушений несов-летних. Проведение рейдов и мероприятий по раннему выявлению неблагополучных семей и родителей, не занимающихся воспитанием детей._x000D_
Премированы народные дружинники</t>
  </si>
  <si>
    <t xml:space="preserve"> Повышение эффективности работы органов Администрации района за счет использования современной компьютерной техники, обеспечение стабильной работы компьютерной и оргтехники, увеличение кол-ва рабочих мест, подключенных к локальной вычислительной сети, имеющих дос туп к интернету, обеспеченных единой электронной почтой и системой электронного документооборота. Повышение информационной открыто сти Администрации района, увеличение числа посетителей сайта  района. Увеличение кол-ва рабочих мест, подключенных к защищенной корпо ративной сети передачи данных Алтайского края для обеспечения работы по оказанию муниципальных услуг в электронном виде. Выполнение мероприятий по защите персональных данных</t>
  </si>
  <si>
    <t>увеличение % детей в  возрасте от 3 до 7 лет, получающих дошкольное образование, до 100%; 	сокращение % выпускников школ, не сдавших ЕГЭ до 1,98%; 	сокращение доли обучающихся 9 классов, не прошедших ГИА-9 до 2%; 	увеличение доли учителей в возрасте до 35 лет до 24%; 	увеличение доли обучающихся по новым образовательным стандартам до 100%; увеличение доли обучающихся по программам общего образования, участвующих в олимпиадах и конкурсах различного уровня до 50%; 	увеличение охвата детей в возрасте от 5 до 18 лет программами допобразования до 73%; увеличение % численности руководителей муниципальных организаций образования прошедших повышение квалификации или профессиональную переподготовку до 100%.</t>
  </si>
  <si>
    <t>Проведено комплектование в ДОУ детей от 2 до 3 лет, и от 3-х до 7. В школах района работают 4 психолога и два логопеда. Функционирует районная психолого-медико-педагогическая комиссия. Открытие « Точка роста « на базе МБОУ « Точка роста». В связи с пандемией, открытие заго-родных и дневных лагерей при школах не проводилось. Обучающиеся района приняли участие во всероссийской олимпиаде школьников, участвуют в краевых мероприятиях патриотического воспитания.</t>
  </si>
  <si>
    <t xml:space="preserve">  увеличение числа жителей района, регулярно занимающихся физической культурой и спортом, на 18%; увеличение  штатных единиц методис тов по спорту в поселениях района на 3 штатных единицы; увеличение  числа  людей,  занимающихся  баскетболом на 100 человек,  занимающих ся  волейболом   на 70 человек, занимающихся  футболом на 150 человек, занимающихся хоккеем на 115 человек, занимающихся настольным тен нисом на 90 человек, занимающихся легкой атлетикой на 50 человек;  открытие 2 отделений по видам спорта в МБОУДОД «Шелаболихинская детско-юношеская спортивная школа»; обеспечение плоскостными спортивными сооружениями на 10000 населения до 70,75 тыс.кв.м.; обеспече ние спортивными залами на 10000 населения до 2,49 тыс.кв.м.</t>
  </si>
  <si>
    <t>В 2020 году население района, из-за ограничительных мероприятий по коронавирусной инфекции, не могли принимать участие в спортивных мероприятиях. После снятия ограничений, проведены  зональные соревнования краевой Олимпиады по хоккею с шайбой, турнир «Кубок района» в с. Макарово</t>
  </si>
  <si>
    <t>Увеличение производства продукции сельского хозяйства в хозяйствах всех категорий (в сопоставимых ценах) к 2022 году по отношению к 2018 году – 34,9 %, _x000D_
в том числе: продукции растениеводства - на 67,6 %, продукции животноводства - на 8,2 %; рост заработной платы в сельском хозяйстве по сравнению с 2018 годом в 1,2 раза;_x000D_
повышение уровня рентабельности сельскохо-зяйственных организаций до 26 % (с учетом субсидий).</t>
  </si>
  <si>
    <t xml:space="preserve">	Приемка посевов с/х культур в предприятиях и организациях АПК района; Подведения итогов районного трудового соревнования работников АПК  района;.Проведение тематического круглого стола по внедрению  инновационных достижений; Проведение ежегодного анализа наличия земельных долей, выявление бесхозных с/х угодий с целью их дальнейшего использования.</t>
  </si>
  <si>
    <t>совершенствование форм и методов работы ОМС по профилактике терроризма и экстремизма в районе; создание эффективной системы проти водействия экстремизму и терроризму; увеличение до 30 % доли муниципальных служащих, прошедших курсы повышения квалификации по вопросам противодействия экстремизму и терроризму; увеличение до 4 в год семинаров по вопросам противодействия экстремизму и терро ризму, межнациональной конфликтности и незаконной миграции; недопущение создания и деятельности на территории района националисти ческих экстремистских  молодежных группировок; увеличение до 10 в год числа публикаций в районной газете в сфере противодействия экстре мизму и терроризму; формирование единого информационного пространства для пропаганды и распространения на террито рии района идей толерантности, гражданской солидарности, уважения к другим культурам.</t>
  </si>
  <si>
    <t>Приобретение имущества (аудио-видеотехники, электронно-цифровых средств) для обеспечения проведения тематических семинаров и совещаний. Проведена оплата за использование видеокамер.</t>
  </si>
  <si>
    <t>Успешное выполнение мероприятий Программы в 2016 – 2020 годах позволит обеспечить жильем 19 молодых семей в муниципальном образовании Шелаболихинский район</t>
  </si>
  <si>
    <t>В 2020 году выдано 2 свидетельства молодым семьям. Оплата произведена по 2 свидетельствам. Молодые семьи приобрели жилье на вторичном рынке</t>
  </si>
  <si>
    <t>Финансирование за 12 месяцев  2020 года</t>
  </si>
  <si>
    <t>Всего</t>
  </si>
  <si>
    <t>в т.ч.кап. вложения</t>
  </si>
  <si>
    <t xml:space="preserve">в том числе </t>
  </si>
  <si>
    <t>ФБ</t>
  </si>
  <si>
    <t>КБ</t>
  </si>
  <si>
    <t>МБ</t>
  </si>
  <si>
    <t>ВИ</t>
  </si>
  <si>
    <t>План по программе на  2020г.</t>
  </si>
  <si>
    <t>Фактически освоено за 12 месяцев  2020г.</t>
  </si>
  <si>
    <t>Выполнение за 12 месяцев  2020г. от плана по программе, %</t>
  </si>
  <si>
    <t>4. Количества посещений культурно-массовых мероприятий</t>
  </si>
  <si>
    <t>5. Доля участников культурно-досуговых мероприятий от численности населения Шелаболихинского района</t>
  </si>
  <si>
    <t>В 2020 году  было в реестре 23 мун. услуги. Из них только по 16 обращались граждане (739 заявителей), в электронном виде по 4 (72 заявителя). Граждане предпочитаютза услугами обращаться лично или по почте, 7 мун. услуг не востребованы.</t>
  </si>
  <si>
    <t xml:space="preserve">1. Количество проведенных тематических круглых столов, семинаров, конференций </t>
  </si>
  <si>
    <t>2.Количество проведенных трудовых соревнований</t>
  </si>
  <si>
    <t>2.Количество проведенных приемов посевов с/х культур в предприятиях АПК</t>
  </si>
  <si>
    <t>«Создание условий для развития сельскохозяйственного производства, содействие развитию малого и среднего фермерского предпринимательства Шелаболихинском районе» на 2019-2023 годы»</t>
  </si>
</sst>
</file>

<file path=xl/styles.xml><?xml version="1.0" encoding="utf-8"?>
<styleSheet xmlns="http://schemas.openxmlformats.org/spreadsheetml/2006/main">
  <fonts count="5">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vertical="top" wrapText="1"/>
    </xf>
    <xf numFmtId="0" fontId="1" fillId="0" borderId="0" xfId="0" applyFont="1" applyAlignment="1">
      <alignment horizontal="right" vertical="top" wrapText="1"/>
    </xf>
    <xf numFmtId="0" fontId="2" fillId="0" borderId="0" xfId="0" applyFont="1" applyAlignment="1">
      <alignment horizontal="centerContinuous" vertical="top" wrapText="1"/>
    </xf>
    <xf numFmtId="0" fontId="1" fillId="0" borderId="0" xfId="0" applyFont="1" applyAlignment="1">
      <alignment horizontal="centerContinuous"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0" xfId="0" applyFont="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19"/>
  <sheetViews>
    <sheetView topLeftCell="A13" workbookViewId="0">
      <selection activeCell="B18" sqref="B18"/>
    </sheetView>
  </sheetViews>
  <sheetFormatPr defaultRowHeight="15.75"/>
  <cols>
    <col min="1" max="1" width="5.7109375" style="2" customWidth="1"/>
    <col min="2" max="2" width="80.7109375" style="1" customWidth="1"/>
    <col min="3" max="16384" width="9.140625" style="1"/>
  </cols>
  <sheetData>
    <row r="1" spans="1:2">
      <c r="A1" s="3" t="s">
        <v>0</v>
      </c>
      <c r="B1" s="4"/>
    </row>
    <row r="2" spans="1:2">
      <c r="A2" s="3" t="s">
        <v>1</v>
      </c>
      <c r="B2" s="4"/>
    </row>
    <row r="3" spans="1:2" s="5" customFormat="1" ht="31.5">
      <c r="A3" s="6" t="s">
        <v>2</v>
      </c>
      <c r="B3" s="6" t="s">
        <v>3</v>
      </c>
    </row>
    <row r="4" spans="1:2" ht="31.5">
      <c r="A4" s="7">
        <v>1</v>
      </c>
      <c r="B4" s="8" t="s">
        <v>4</v>
      </c>
    </row>
    <row r="5" spans="1:2" ht="31.5">
      <c r="A5" s="7">
        <v>2</v>
      </c>
      <c r="B5" s="8" t="s">
        <v>5</v>
      </c>
    </row>
    <row r="6" spans="1:2">
      <c r="A6" s="7">
        <v>3</v>
      </c>
      <c r="B6" s="8" t="s">
        <v>6</v>
      </c>
    </row>
    <row r="7" spans="1:2">
      <c r="A7" s="7">
        <v>4</v>
      </c>
      <c r="B7" s="8" t="s">
        <v>7</v>
      </c>
    </row>
    <row r="8" spans="1:2" ht="31.5">
      <c r="A8" s="7">
        <v>5</v>
      </c>
      <c r="B8" s="8" t="s">
        <v>8</v>
      </c>
    </row>
    <row r="9" spans="1:2" ht="31.5">
      <c r="A9" s="7">
        <v>6</v>
      </c>
      <c r="B9" s="8" t="s">
        <v>9</v>
      </c>
    </row>
    <row r="10" spans="1:2">
      <c r="A10" s="7">
        <v>7</v>
      </c>
      <c r="B10" s="8" t="s">
        <v>10</v>
      </c>
    </row>
    <row r="11" spans="1:2" ht="47.25">
      <c r="A11" s="7">
        <v>8</v>
      </c>
      <c r="B11" s="8" t="s">
        <v>11</v>
      </c>
    </row>
    <row r="12" spans="1:2" ht="31.5">
      <c r="A12" s="7">
        <v>9</v>
      </c>
      <c r="B12" s="8" t="s">
        <v>12</v>
      </c>
    </row>
    <row r="13" spans="1:2" ht="31.5">
      <c r="A13" s="7">
        <v>10</v>
      </c>
      <c r="B13" s="8" t="s">
        <v>13</v>
      </c>
    </row>
    <row r="14" spans="1:2" ht="31.5">
      <c r="A14" s="7">
        <v>11</v>
      </c>
      <c r="B14" s="8" t="s">
        <v>14</v>
      </c>
    </row>
    <row r="15" spans="1:2">
      <c r="A15" s="7">
        <v>12</v>
      </c>
      <c r="B15" s="8" t="s">
        <v>15</v>
      </c>
    </row>
    <row r="16" spans="1:2" ht="31.5">
      <c r="A16" s="7">
        <v>13</v>
      </c>
      <c r="B16" s="8" t="s">
        <v>16</v>
      </c>
    </row>
    <row r="17" spans="1:2" ht="47.25">
      <c r="A17" s="7">
        <v>14</v>
      </c>
      <c r="B17" s="8" t="s">
        <v>189</v>
      </c>
    </row>
    <row r="18" spans="1:2" ht="31.5">
      <c r="A18" s="7">
        <v>15</v>
      </c>
      <c r="B18" s="8" t="s">
        <v>18</v>
      </c>
    </row>
    <row r="19" spans="1:2" ht="31.5">
      <c r="A19" s="7">
        <v>16</v>
      </c>
      <c r="B19" s="8" t="s">
        <v>19</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2.xml><?xml version="1.0" encoding="utf-8"?>
<worksheet xmlns="http://schemas.openxmlformats.org/spreadsheetml/2006/main" xmlns:r="http://schemas.openxmlformats.org/officeDocument/2006/relationships">
  <dimension ref="A1:F114"/>
  <sheetViews>
    <sheetView topLeftCell="A109" workbookViewId="0">
      <selection activeCell="D107" sqref="D107"/>
    </sheetView>
  </sheetViews>
  <sheetFormatPr defaultRowHeight="15.75"/>
  <cols>
    <col min="1" max="1" width="5.7109375" style="2" customWidth="1"/>
    <col min="2" max="2" width="39.7109375" style="1" customWidth="1"/>
    <col min="3" max="3" width="11.7109375" style="5" customWidth="1"/>
    <col min="4" max="4" width="11.7109375" style="1" customWidth="1"/>
    <col min="5" max="6" width="10.7109375" style="1" customWidth="1"/>
    <col min="7" max="16384" width="9.140625" style="1"/>
  </cols>
  <sheetData>
    <row r="1" spans="1:6">
      <c r="A1" s="3" t="s">
        <v>0</v>
      </c>
      <c r="B1" s="4"/>
      <c r="C1" s="4"/>
      <c r="D1" s="4"/>
      <c r="E1" s="4"/>
      <c r="F1" s="4"/>
    </row>
    <row r="2" spans="1:6">
      <c r="A2" s="3" t="s">
        <v>20</v>
      </c>
      <c r="B2" s="4"/>
      <c r="C2" s="4"/>
      <c r="D2" s="4"/>
      <c r="E2" s="4"/>
      <c r="F2" s="4"/>
    </row>
    <row r="3" spans="1:6" s="5" customFormat="1" ht="31.5">
      <c r="A3" s="6" t="s">
        <v>2</v>
      </c>
      <c r="B3" s="6" t="s">
        <v>3</v>
      </c>
      <c r="C3" s="6" t="s">
        <v>21</v>
      </c>
      <c r="D3" s="6" t="s">
        <v>22</v>
      </c>
      <c r="E3" s="6" t="s">
        <v>23</v>
      </c>
      <c r="F3" s="6" t="s">
        <v>24</v>
      </c>
    </row>
    <row r="4" spans="1:6">
      <c r="A4" s="9">
        <v>1</v>
      </c>
      <c r="B4" s="10" t="s">
        <v>4</v>
      </c>
      <c r="C4" s="11"/>
      <c r="D4" s="11"/>
      <c r="E4" s="11"/>
      <c r="F4" s="11"/>
    </row>
    <row r="5" spans="1:6" ht="31.5">
      <c r="A5" s="7"/>
      <c r="B5" s="8" t="s">
        <v>25</v>
      </c>
      <c r="C5" s="6" t="s">
        <v>26</v>
      </c>
      <c r="D5" s="8">
        <v>46</v>
      </c>
      <c r="E5" s="8">
        <v>42</v>
      </c>
      <c r="F5" s="8">
        <f>IF(D5=0,0,ROUND(E5/D5*100,1))</f>
        <v>91.3</v>
      </c>
    </row>
    <row r="6" spans="1:6">
      <c r="A6" s="9">
        <v>2</v>
      </c>
      <c r="B6" s="10" t="s">
        <v>5</v>
      </c>
      <c r="C6" s="11"/>
      <c r="D6" s="11"/>
      <c r="E6" s="11"/>
      <c r="F6" s="11"/>
    </row>
    <row r="7" spans="1:6" ht="31.5">
      <c r="A7" s="7"/>
      <c r="B7" s="8" t="s">
        <v>27</v>
      </c>
      <c r="C7" s="6" t="s">
        <v>28</v>
      </c>
      <c r="D7" s="8">
        <v>228</v>
      </c>
      <c r="E7" s="8">
        <v>228</v>
      </c>
      <c r="F7" s="8">
        <f>IF(D7=0,0,ROUND(E7/D7*100,1))</f>
        <v>100</v>
      </c>
    </row>
    <row r="8" spans="1:6" ht="31.5">
      <c r="A8" s="7"/>
      <c r="B8" s="8" t="s">
        <v>29</v>
      </c>
      <c r="C8" s="6" t="s">
        <v>30</v>
      </c>
      <c r="D8" s="8">
        <v>1235</v>
      </c>
      <c r="E8" s="8">
        <v>1629</v>
      </c>
      <c r="F8" s="8">
        <f>IF(D8=0,0,ROUND(E8/D8*100,1))</f>
        <v>131.9</v>
      </c>
    </row>
    <row r="9" spans="1:6" ht="47.25">
      <c r="A9" s="7"/>
      <c r="B9" s="8" t="s">
        <v>31</v>
      </c>
      <c r="C9" s="6" t="s">
        <v>32</v>
      </c>
      <c r="D9" s="8">
        <v>11200</v>
      </c>
      <c r="E9" s="8">
        <v>16950</v>
      </c>
      <c r="F9" s="8">
        <f>IF(D9=0,0,ROUND(E9/D9*100,1))</f>
        <v>151.30000000000001</v>
      </c>
    </row>
    <row r="10" spans="1:6" ht="63">
      <c r="A10" s="7"/>
      <c r="B10" s="8" t="s">
        <v>33</v>
      </c>
      <c r="C10" s="6" t="s">
        <v>34</v>
      </c>
      <c r="D10" s="8">
        <v>11200</v>
      </c>
      <c r="E10" s="8">
        <v>12342</v>
      </c>
      <c r="F10" s="8">
        <f>IF(D10=0,0,ROUND(E10/D10*100,1))</f>
        <v>110.2</v>
      </c>
    </row>
    <row r="11" spans="1:6" ht="47.25">
      <c r="A11" s="7"/>
      <c r="B11" s="8" t="s">
        <v>35</v>
      </c>
      <c r="C11" s="6" t="s">
        <v>30</v>
      </c>
      <c r="D11" s="8">
        <v>75</v>
      </c>
      <c r="E11" s="8">
        <v>412</v>
      </c>
      <c r="F11" s="8">
        <f>IF(D11=0,0,ROUND(E11/D11*100,1))</f>
        <v>549.29999999999995</v>
      </c>
    </row>
    <row r="12" spans="1:6">
      <c r="A12" s="9">
        <v>3</v>
      </c>
      <c r="B12" s="10" t="s">
        <v>6</v>
      </c>
      <c r="C12" s="11"/>
      <c r="D12" s="11"/>
      <c r="E12" s="11"/>
      <c r="F12" s="11"/>
    </row>
    <row r="13" spans="1:6" ht="63">
      <c r="A13" s="7"/>
      <c r="B13" s="8" t="s">
        <v>36</v>
      </c>
      <c r="C13" s="6" t="s">
        <v>30</v>
      </c>
      <c r="D13" s="8">
        <v>350</v>
      </c>
      <c r="E13" s="8">
        <v>350</v>
      </c>
      <c r="F13" s="8">
        <f>IF(D13=0,0,ROUND(E13/D13*100,1))</f>
        <v>100</v>
      </c>
    </row>
    <row r="14" spans="1:6" ht="47.25">
      <c r="A14" s="7"/>
      <c r="B14" s="8" t="s">
        <v>37</v>
      </c>
      <c r="C14" s="6" t="s">
        <v>30</v>
      </c>
      <c r="D14" s="8">
        <v>190</v>
      </c>
      <c r="E14" s="8">
        <v>300</v>
      </c>
      <c r="F14" s="8">
        <f>IF(D14=0,0,ROUND(E14/D14*100,1))</f>
        <v>157.9</v>
      </c>
    </row>
    <row r="15" spans="1:6" ht="63">
      <c r="A15" s="7"/>
      <c r="B15" s="8" t="s">
        <v>38</v>
      </c>
      <c r="C15" s="6" t="s">
        <v>30</v>
      </c>
      <c r="D15" s="8">
        <v>90</v>
      </c>
      <c r="E15" s="8">
        <v>150</v>
      </c>
      <c r="F15" s="8">
        <f>IF(D15=0,0,ROUND(E15/D15*100,1))</f>
        <v>166.7</v>
      </c>
    </row>
    <row r="16" spans="1:6" ht="78.75">
      <c r="A16" s="7"/>
      <c r="B16" s="8" t="s">
        <v>39</v>
      </c>
      <c r="C16" s="6" t="s">
        <v>30</v>
      </c>
      <c r="D16" s="8">
        <v>1500</v>
      </c>
      <c r="E16" s="8">
        <v>1600</v>
      </c>
      <c r="F16" s="8">
        <f>IF(D16=0,0,ROUND(E16/D16*100,1))</f>
        <v>106.7</v>
      </c>
    </row>
    <row r="17" spans="1:6" ht="47.25">
      <c r="A17" s="7"/>
      <c r="B17" s="8" t="s">
        <v>40</v>
      </c>
      <c r="C17" s="6" t="s">
        <v>30</v>
      </c>
      <c r="D17" s="8">
        <v>300</v>
      </c>
      <c r="E17" s="8">
        <v>300</v>
      </c>
      <c r="F17" s="8">
        <f>IF(D17=0,0,ROUND(E17/D17*100,1))</f>
        <v>100</v>
      </c>
    </row>
    <row r="18" spans="1:6">
      <c r="A18" s="9">
        <v>4</v>
      </c>
      <c r="B18" s="10" t="s">
        <v>7</v>
      </c>
      <c r="C18" s="11"/>
      <c r="D18" s="11"/>
      <c r="E18" s="11"/>
      <c r="F18" s="11"/>
    </row>
    <row r="19" spans="1:6" ht="31.5">
      <c r="A19" s="7"/>
      <c r="B19" s="8" t="s">
        <v>41</v>
      </c>
      <c r="C19" s="6" t="s">
        <v>26</v>
      </c>
      <c r="D19" s="8">
        <v>17.8</v>
      </c>
      <c r="E19" s="8">
        <v>15.2</v>
      </c>
      <c r="F19" s="8">
        <f>IF(D19=0,0,ROUND(E19/D19*100,1))</f>
        <v>85.4</v>
      </c>
    </row>
    <row r="20" spans="1:6" ht="47.25">
      <c r="A20" s="7"/>
      <c r="B20" s="8" t="s">
        <v>42</v>
      </c>
      <c r="C20" s="6" t="s">
        <v>26</v>
      </c>
      <c r="D20" s="8">
        <v>2.4</v>
      </c>
      <c r="E20" s="8">
        <v>2.4</v>
      </c>
      <c r="F20" s="8">
        <f>IF(D20=0,0,ROUND(E20/D20*100,1))</f>
        <v>100</v>
      </c>
    </row>
    <row r="21" spans="1:6" ht="78.75">
      <c r="A21" s="7"/>
      <c r="B21" s="8" t="s">
        <v>43</v>
      </c>
      <c r="C21" s="6" t="s">
        <v>26</v>
      </c>
      <c r="D21" s="8">
        <v>13.5</v>
      </c>
      <c r="E21" s="8">
        <v>9</v>
      </c>
      <c r="F21" s="8">
        <f>IF(D21=0,0,ROUND(E21/D21*100,1))</f>
        <v>66.7</v>
      </c>
    </row>
    <row r="22" spans="1:6">
      <c r="A22" s="9">
        <v>5</v>
      </c>
      <c r="B22" s="10" t="s">
        <v>8</v>
      </c>
      <c r="C22" s="11"/>
      <c r="D22" s="11"/>
      <c r="E22" s="11"/>
      <c r="F22" s="11"/>
    </row>
    <row r="23" spans="1:6" ht="78.75">
      <c r="A23" s="7"/>
      <c r="B23" s="8" t="s">
        <v>44</v>
      </c>
      <c r="C23" s="6" t="s">
        <v>45</v>
      </c>
      <c r="D23" s="8">
        <v>4.4000000000000004</v>
      </c>
      <c r="E23" s="8">
        <v>0</v>
      </c>
      <c r="F23" s="8">
        <f>IF(D23=0,0,ROUND(E23/D23*100,1))</f>
        <v>0</v>
      </c>
    </row>
    <row r="24" spans="1:6" ht="78.75">
      <c r="A24" s="7"/>
      <c r="B24" s="8" t="s">
        <v>46</v>
      </c>
      <c r="C24" s="6" t="s">
        <v>45</v>
      </c>
      <c r="D24" s="8">
        <v>4</v>
      </c>
      <c r="E24" s="8">
        <v>0</v>
      </c>
      <c r="F24" s="8">
        <f>IF(D24=0,0,ROUND(E24/D24*100,1))</f>
        <v>0</v>
      </c>
    </row>
    <row r="25" spans="1:6" ht="47.25">
      <c r="A25" s="7"/>
      <c r="B25" s="8" t="s">
        <v>47</v>
      </c>
      <c r="C25" s="6" t="s">
        <v>30</v>
      </c>
      <c r="D25" s="8">
        <v>200</v>
      </c>
      <c r="E25" s="8">
        <v>0</v>
      </c>
      <c r="F25" s="8">
        <f>IF(D25=0,0,ROUND(E25/D25*100,1))</f>
        <v>0</v>
      </c>
    </row>
    <row r="26" spans="1:6" ht="31.5">
      <c r="A26" s="7"/>
      <c r="B26" s="8" t="s">
        <v>48</v>
      </c>
      <c r="C26" s="6" t="s">
        <v>49</v>
      </c>
      <c r="D26" s="8">
        <v>5.0000000000000001E-3</v>
      </c>
      <c r="E26" s="8">
        <v>0</v>
      </c>
      <c r="F26" s="8">
        <f>IF(D26=0,0,ROUND(E26/D26*100,1))</f>
        <v>0</v>
      </c>
    </row>
    <row r="27" spans="1:6" ht="63">
      <c r="A27" s="7"/>
      <c r="B27" s="8" t="s">
        <v>50</v>
      </c>
      <c r="C27" s="6" t="s">
        <v>51</v>
      </c>
      <c r="D27" s="8">
        <v>10.5</v>
      </c>
      <c r="E27" s="8">
        <v>6.1</v>
      </c>
      <c r="F27" s="8">
        <f>IF(D27=0,0,ROUND(E27/D27*100,1))</f>
        <v>58.1</v>
      </c>
    </row>
    <row r="28" spans="1:6" ht="63">
      <c r="A28" s="7"/>
      <c r="B28" s="8" t="s">
        <v>52</v>
      </c>
      <c r="C28" s="6" t="s">
        <v>53</v>
      </c>
      <c r="D28" s="8">
        <v>10</v>
      </c>
      <c r="E28" s="8">
        <v>2</v>
      </c>
      <c r="F28" s="8">
        <f>IF(D28=0,0,ROUND(E28/D28*100,1))</f>
        <v>20</v>
      </c>
    </row>
    <row r="29" spans="1:6" ht="63">
      <c r="A29" s="7"/>
      <c r="B29" s="8" t="s">
        <v>54</v>
      </c>
      <c r="C29" s="6" t="s">
        <v>55</v>
      </c>
      <c r="D29" s="8">
        <v>150</v>
      </c>
      <c r="E29" s="8">
        <v>130</v>
      </c>
      <c r="F29" s="8">
        <f>IF(D29=0,0,ROUND(E29/D29*100,1))</f>
        <v>86.7</v>
      </c>
    </row>
    <row r="30" spans="1:6" ht="47.25">
      <c r="A30" s="7"/>
      <c r="B30" s="8" t="s">
        <v>56</v>
      </c>
      <c r="C30" s="6" t="s">
        <v>55</v>
      </c>
      <c r="D30" s="8">
        <v>123</v>
      </c>
      <c r="E30" s="8">
        <v>0</v>
      </c>
      <c r="F30" s="8">
        <f>IF(D30=0,0,ROUND(E30/D30*100,1))</f>
        <v>0</v>
      </c>
    </row>
    <row r="31" spans="1:6">
      <c r="A31" s="9">
        <v>6</v>
      </c>
      <c r="B31" s="10" t="s">
        <v>9</v>
      </c>
      <c r="C31" s="11"/>
      <c r="D31" s="11"/>
      <c r="E31" s="11"/>
      <c r="F31" s="11"/>
    </row>
    <row r="32" spans="1:6" ht="31.5">
      <c r="A32" s="7"/>
      <c r="B32" s="8" t="s">
        <v>57</v>
      </c>
      <c r="C32" s="6" t="s">
        <v>28</v>
      </c>
      <c r="D32" s="8">
        <v>5</v>
      </c>
      <c r="E32" s="8">
        <v>0</v>
      </c>
      <c r="F32" s="8">
        <f>IF(D32=0,0,ROUND(E32/D32*100,1))</f>
        <v>0</v>
      </c>
    </row>
    <row r="33" spans="1:6" ht="47.25">
      <c r="A33" s="7"/>
      <c r="B33" s="8" t="s">
        <v>58</v>
      </c>
      <c r="C33" s="6" t="s">
        <v>28</v>
      </c>
      <c r="D33" s="8">
        <v>2</v>
      </c>
      <c r="E33" s="8">
        <v>0</v>
      </c>
      <c r="F33" s="8">
        <f>IF(D33=0,0,ROUND(E33/D33*100,1))</f>
        <v>0</v>
      </c>
    </row>
    <row r="34" spans="1:6">
      <c r="A34" s="9">
        <v>7</v>
      </c>
      <c r="B34" s="10" t="s">
        <v>10</v>
      </c>
      <c r="C34" s="11"/>
      <c r="D34" s="11"/>
      <c r="E34" s="11"/>
      <c r="F34" s="11"/>
    </row>
    <row r="35" spans="1:6" ht="126">
      <c r="A35" s="7"/>
      <c r="B35" s="8" t="s">
        <v>59</v>
      </c>
      <c r="C35" s="6" t="s">
        <v>60</v>
      </c>
      <c r="D35" s="8">
        <v>62</v>
      </c>
      <c r="E35" s="8">
        <v>30.4</v>
      </c>
      <c r="F35" s="8">
        <f>IF(D35=0,0,ROUND(E35/D35*100,1))</f>
        <v>49</v>
      </c>
    </row>
    <row r="36" spans="1:6" ht="63">
      <c r="A36" s="7"/>
      <c r="B36" s="8" t="s">
        <v>61</v>
      </c>
      <c r="C36" s="6" t="s">
        <v>62</v>
      </c>
      <c r="D36" s="8">
        <v>0.38</v>
      </c>
      <c r="E36" s="8">
        <v>0.13</v>
      </c>
      <c r="F36" s="8">
        <f>IF(D36=0,0,ROUND(E36/D36*100,1))</f>
        <v>34.200000000000003</v>
      </c>
    </row>
    <row r="37" spans="1:6" ht="31.5">
      <c r="A37" s="7"/>
      <c r="B37" s="8" t="s">
        <v>63</v>
      </c>
      <c r="C37" s="6" t="s">
        <v>64</v>
      </c>
      <c r="D37" s="8">
        <v>2.42</v>
      </c>
      <c r="E37" s="8">
        <v>1.57</v>
      </c>
      <c r="F37" s="8">
        <f>IF(D37=0,0,ROUND(E37/D37*100,1))</f>
        <v>64.900000000000006</v>
      </c>
    </row>
    <row r="38" spans="1:6" ht="31.5">
      <c r="A38" s="7"/>
      <c r="B38" s="8" t="s">
        <v>183</v>
      </c>
      <c r="C38" s="6" t="s">
        <v>64</v>
      </c>
      <c r="D38" s="8">
        <v>0.5</v>
      </c>
      <c r="E38" s="8">
        <v>0.24</v>
      </c>
      <c r="F38" s="8">
        <f>IF(D38=0,0,ROUND(E38/D38*100,1))</f>
        <v>48</v>
      </c>
    </row>
    <row r="39" spans="1:6" ht="63">
      <c r="A39" s="7"/>
      <c r="B39" s="8" t="s">
        <v>184</v>
      </c>
      <c r="C39" s="6" t="s">
        <v>60</v>
      </c>
      <c r="D39" s="8">
        <v>7.4</v>
      </c>
      <c r="E39" s="8">
        <v>2.9</v>
      </c>
      <c r="F39" s="8">
        <f>IF(D39=0,0,ROUND(E39/D39*100,1))</f>
        <v>39.200000000000003</v>
      </c>
    </row>
    <row r="40" spans="1:6" ht="47.25">
      <c r="A40" s="7"/>
      <c r="B40" s="8" t="s">
        <v>65</v>
      </c>
      <c r="C40" s="6" t="s">
        <v>60</v>
      </c>
      <c r="D40" s="8">
        <v>6.6</v>
      </c>
      <c r="E40" s="8">
        <v>6.4</v>
      </c>
      <c r="F40" s="8">
        <f>IF(D40=0,0,ROUND(E40/D40*100,1))</f>
        <v>97</v>
      </c>
    </row>
    <row r="41" spans="1:6" ht="63">
      <c r="A41" s="7"/>
      <c r="B41" s="8" t="s">
        <v>66</v>
      </c>
      <c r="C41" s="6" t="s">
        <v>60</v>
      </c>
      <c r="D41" s="8">
        <v>100</v>
      </c>
      <c r="E41" s="8">
        <v>95.4</v>
      </c>
      <c r="F41" s="8">
        <f>IF(D41=0,0,ROUND(E41/D41*100,1))</f>
        <v>95.4</v>
      </c>
    </row>
    <row r="42" spans="1:6">
      <c r="A42" s="9">
        <v>8</v>
      </c>
      <c r="B42" s="10" t="s">
        <v>11</v>
      </c>
      <c r="C42" s="11"/>
      <c r="D42" s="11"/>
      <c r="E42" s="11"/>
      <c r="F42" s="11"/>
    </row>
    <row r="43" spans="1:6" ht="47.25">
      <c r="A43" s="7"/>
      <c r="B43" s="8" t="s">
        <v>67</v>
      </c>
      <c r="C43" s="6" t="s">
        <v>60</v>
      </c>
      <c r="D43" s="8">
        <v>0</v>
      </c>
      <c r="E43" s="8">
        <v>0</v>
      </c>
      <c r="F43" s="8">
        <f>IF(D43=0,0,ROUND(E43/D43*100,1))</f>
        <v>0</v>
      </c>
    </row>
    <row r="44" spans="1:6" ht="78.75">
      <c r="A44" s="7"/>
      <c r="B44" s="8" t="s">
        <v>68</v>
      </c>
      <c r="C44" s="6" t="s">
        <v>69</v>
      </c>
      <c r="D44" s="8">
        <v>0</v>
      </c>
      <c r="E44" s="8">
        <v>0</v>
      </c>
      <c r="F44" s="8">
        <f>IF(D44=0,0,ROUND(E44/D44*100,1))</f>
        <v>0</v>
      </c>
    </row>
    <row r="45" spans="1:6" ht="63">
      <c r="A45" s="7"/>
      <c r="B45" s="8" t="s">
        <v>70</v>
      </c>
      <c r="C45" s="6" t="s">
        <v>69</v>
      </c>
      <c r="D45" s="8">
        <v>1</v>
      </c>
      <c r="E45" s="8">
        <v>1</v>
      </c>
      <c r="F45" s="8">
        <f>IF(D45=0,0,ROUND(E45/D45*100,1))</f>
        <v>100</v>
      </c>
    </row>
    <row r="46" spans="1:6">
      <c r="A46" s="9">
        <v>9</v>
      </c>
      <c r="B46" s="10" t="s">
        <v>12</v>
      </c>
      <c r="C46" s="11"/>
      <c r="D46" s="11"/>
      <c r="E46" s="11"/>
      <c r="F46" s="11"/>
    </row>
    <row r="47" spans="1:6" ht="47.25">
      <c r="A47" s="7"/>
      <c r="B47" s="8" t="s">
        <v>71</v>
      </c>
      <c r="C47" s="6" t="s">
        <v>30</v>
      </c>
      <c r="D47" s="8">
        <v>2</v>
      </c>
      <c r="E47" s="8">
        <v>1</v>
      </c>
      <c r="F47" s="8">
        <f>IF(D47=0,0,ROUND(E47/D47*100,1))</f>
        <v>50</v>
      </c>
    </row>
    <row r="48" spans="1:6" ht="47.25">
      <c r="A48" s="7"/>
      <c r="B48" s="8" t="s">
        <v>72</v>
      </c>
      <c r="C48" s="6" t="s">
        <v>28</v>
      </c>
      <c r="D48" s="8">
        <v>9</v>
      </c>
      <c r="E48" s="8">
        <v>3</v>
      </c>
      <c r="F48" s="8">
        <f>IF(E48=0,0,ROUND(D48/E48*100,1))</f>
        <v>300</v>
      </c>
    </row>
    <row r="49" spans="1:6" ht="47.25">
      <c r="A49" s="7"/>
      <c r="B49" s="8" t="s">
        <v>73</v>
      </c>
      <c r="C49" s="6" t="s">
        <v>30</v>
      </c>
      <c r="D49" s="8">
        <v>0</v>
      </c>
      <c r="E49" s="8">
        <v>0</v>
      </c>
      <c r="F49" s="8">
        <f>IF(D49=0,0,ROUND(E49/D49*100,1))</f>
        <v>0</v>
      </c>
    </row>
    <row r="50" spans="1:6" ht="126">
      <c r="A50" s="7"/>
      <c r="B50" s="8" t="s">
        <v>74</v>
      </c>
      <c r="C50" s="6" t="s">
        <v>75</v>
      </c>
      <c r="D50" s="8">
        <v>11.2</v>
      </c>
      <c r="E50" s="8">
        <v>3.7</v>
      </c>
      <c r="F50" s="8">
        <f>IF(E50=0,0,ROUND(D50/E50*100,1))</f>
        <v>302.7</v>
      </c>
    </row>
    <row r="51" spans="1:6" ht="47.25">
      <c r="A51" s="7"/>
      <c r="B51" s="8" t="s">
        <v>76</v>
      </c>
      <c r="C51" s="6" t="s">
        <v>28</v>
      </c>
      <c r="D51" s="8">
        <v>0</v>
      </c>
      <c r="E51" s="8">
        <v>0</v>
      </c>
      <c r="F51" s="8">
        <f>IF(D51=0,0,ROUND(E51/D51*100,1))</f>
        <v>0</v>
      </c>
    </row>
    <row r="52" spans="1:6">
      <c r="A52" s="9">
        <v>10</v>
      </c>
      <c r="B52" s="10" t="s">
        <v>13</v>
      </c>
      <c r="C52" s="11"/>
      <c r="D52" s="11"/>
      <c r="E52" s="11"/>
      <c r="F52" s="11"/>
    </row>
    <row r="53" spans="1:6" ht="94.5">
      <c r="A53" s="7"/>
      <c r="B53" s="8" t="s">
        <v>77</v>
      </c>
      <c r="C53" s="6" t="s">
        <v>78</v>
      </c>
      <c r="D53" s="8">
        <v>161</v>
      </c>
      <c r="E53" s="8">
        <v>125.1</v>
      </c>
      <c r="F53" s="8">
        <f>IF(D53=0,0,ROUND(E53/D53*100,1))</f>
        <v>77.7</v>
      </c>
    </row>
    <row r="54" spans="1:6" ht="94.5">
      <c r="A54" s="7"/>
      <c r="B54" s="8" t="s">
        <v>79</v>
      </c>
      <c r="C54" s="6" t="s">
        <v>78</v>
      </c>
      <c r="D54" s="8">
        <v>24</v>
      </c>
      <c r="E54" s="8">
        <v>18</v>
      </c>
      <c r="F54" s="8">
        <f>IF(E54=0,0,ROUND(D54/E54*100,1))</f>
        <v>133.30000000000001</v>
      </c>
    </row>
    <row r="55" spans="1:6" ht="63">
      <c r="A55" s="7"/>
      <c r="B55" s="8" t="s">
        <v>80</v>
      </c>
      <c r="C55" s="6" t="s">
        <v>60</v>
      </c>
      <c r="D55" s="8">
        <v>12</v>
      </c>
      <c r="E55" s="8">
        <v>62</v>
      </c>
      <c r="F55" s="8">
        <f>IF(E55=0,0,ROUND(D55/E55*100,1))</f>
        <v>19.399999999999999</v>
      </c>
    </row>
    <row r="56" spans="1:6" ht="94.5">
      <c r="A56" s="7"/>
      <c r="B56" s="8" t="s">
        <v>81</v>
      </c>
      <c r="C56" s="6" t="s">
        <v>82</v>
      </c>
      <c r="D56" s="8">
        <v>21</v>
      </c>
      <c r="E56" s="8">
        <v>40</v>
      </c>
      <c r="F56" s="8">
        <f>IF(E56=0,0,ROUND(D56/E56*100,1))</f>
        <v>52.5</v>
      </c>
    </row>
    <row r="57" spans="1:6" ht="78.75">
      <c r="A57" s="7"/>
      <c r="B57" s="8" t="s">
        <v>83</v>
      </c>
      <c r="C57" s="6" t="s">
        <v>84</v>
      </c>
      <c r="D57" s="8">
        <v>38</v>
      </c>
      <c r="E57" s="8">
        <v>49.4</v>
      </c>
      <c r="F57" s="8">
        <f>IF(E57=0,0,ROUND(D57/E57*100,1))</f>
        <v>76.900000000000006</v>
      </c>
    </row>
    <row r="58" spans="1:6" ht="31.5">
      <c r="A58" s="7"/>
      <c r="B58" s="8" t="s">
        <v>85</v>
      </c>
      <c r="C58" s="6" t="s">
        <v>60</v>
      </c>
      <c r="D58" s="8">
        <v>10</v>
      </c>
      <c r="E58" s="8">
        <v>10</v>
      </c>
      <c r="F58" s="8">
        <f>IF(D58=0,0,ROUND(E58/D58*100,1))</f>
        <v>100</v>
      </c>
    </row>
    <row r="59" spans="1:6" ht="31.5">
      <c r="A59" s="7"/>
      <c r="B59" s="8" t="s">
        <v>86</v>
      </c>
      <c r="C59" s="6" t="s">
        <v>28</v>
      </c>
      <c r="D59" s="8">
        <v>0</v>
      </c>
      <c r="E59" s="8">
        <v>0</v>
      </c>
      <c r="F59" s="8">
        <f>IF(D59=0,0,ROUND(E59/D59*100,1))</f>
        <v>0</v>
      </c>
    </row>
    <row r="60" spans="1:6">
      <c r="A60" s="9">
        <v>11</v>
      </c>
      <c r="B60" s="10" t="s">
        <v>14</v>
      </c>
      <c r="C60" s="11"/>
      <c r="D60" s="11"/>
      <c r="E60" s="11"/>
      <c r="F60" s="11"/>
    </row>
    <row r="61" spans="1:6" ht="126">
      <c r="A61" s="7"/>
      <c r="B61" s="8" t="s">
        <v>87</v>
      </c>
      <c r="C61" s="6" t="s">
        <v>60</v>
      </c>
      <c r="D61" s="8">
        <v>85</v>
      </c>
      <c r="E61" s="8">
        <v>95</v>
      </c>
      <c r="F61" s="8">
        <f>IF(D61=0,0,ROUND(E61/D61*100,1))</f>
        <v>111.8</v>
      </c>
    </row>
    <row r="62" spans="1:6" ht="78.75">
      <c r="A62" s="7"/>
      <c r="B62" s="8" t="s">
        <v>88</v>
      </c>
      <c r="C62" s="6" t="s">
        <v>60</v>
      </c>
      <c r="D62" s="8">
        <v>55</v>
      </c>
      <c r="E62" s="8">
        <v>55</v>
      </c>
      <c r="F62" s="8">
        <f>IF(D62=0,0,ROUND(E62/D62*100,1))</f>
        <v>100</v>
      </c>
    </row>
    <row r="63" spans="1:6" ht="94.5">
      <c r="A63" s="7"/>
      <c r="B63" s="8" t="s">
        <v>89</v>
      </c>
      <c r="C63" s="6" t="s">
        <v>60</v>
      </c>
      <c r="D63" s="8">
        <v>85</v>
      </c>
      <c r="E63" s="8">
        <v>20.3</v>
      </c>
      <c r="F63" s="8">
        <f>IF(D63=0,0,ROUND(E63/D63*100,1))</f>
        <v>23.9</v>
      </c>
    </row>
    <row r="64" spans="1:6">
      <c r="A64" s="9">
        <v>12</v>
      </c>
      <c r="B64" s="10" t="s">
        <v>15</v>
      </c>
      <c r="C64" s="12"/>
      <c r="D64" s="13"/>
      <c r="E64" s="13"/>
      <c r="F64" s="13"/>
    </row>
    <row r="65" spans="1:6" ht="189">
      <c r="A65" s="7"/>
      <c r="B65" s="8" t="s">
        <v>90</v>
      </c>
      <c r="C65" s="6" t="s">
        <v>60</v>
      </c>
      <c r="D65" s="8">
        <v>100</v>
      </c>
      <c r="E65" s="8">
        <v>100</v>
      </c>
      <c r="F65" s="8">
        <f>IF(D65=0,0,ROUND(E65/D65*100,1))</f>
        <v>100</v>
      </c>
    </row>
    <row r="66" spans="1:6" ht="94.5">
      <c r="A66" s="7"/>
      <c r="B66" s="8" t="s">
        <v>91</v>
      </c>
      <c r="C66" s="6" t="s">
        <v>60</v>
      </c>
      <c r="D66" s="8">
        <v>12</v>
      </c>
      <c r="E66" s="8">
        <v>0</v>
      </c>
      <c r="F66" s="8">
        <f>IF(E66=0,0,ROUND(D66/E66*100,1))</f>
        <v>0</v>
      </c>
    </row>
    <row r="67" spans="1:6" ht="47.25">
      <c r="A67" s="7"/>
      <c r="B67" s="8" t="s">
        <v>92</v>
      </c>
      <c r="C67" s="6" t="s">
        <v>60</v>
      </c>
      <c r="D67" s="8">
        <v>21</v>
      </c>
      <c r="E67" s="8">
        <v>14.2</v>
      </c>
      <c r="F67" s="8">
        <f>IF(D67=0,0,ROUND(E67/D67*100,1))</f>
        <v>67.599999999999994</v>
      </c>
    </row>
    <row r="68" spans="1:6" ht="78.75">
      <c r="A68" s="7"/>
      <c r="B68" s="8" t="s">
        <v>93</v>
      </c>
      <c r="C68" s="6" t="s">
        <v>60</v>
      </c>
      <c r="D68" s="8">
        <v>97</v>
      </c>
      <c r="E68" s="8">
        <v>97</v>
      </c>
      <c r="F68" s="8">
        <f>IF(D68=0,0,ROUND(E68/D68*100,1))</f>
        <v>100</v>
      </c>
    </row>
    <row r="69" spans="1:6" ht="94.5">
      <c r="A69" s="7"/>
      <c r="B69" s="8" t="s">
        <v>94</v>
      </c>
      <c r="C69" s="6" t="s">
        <v>60</v>
      </c>
      <c r="D69" s="8">
        <v>46</v>
      </c>
      <c r="E69" s="8">
        <v>46</v>
      </c>
      <c r="F69" s="8">
        <f>IF(D69=0,0,ROUND(E69/D69*100,1))</f>
        <v>100</v>
      </c>
    </row>
    <row r="70" spans="1:6" ht="110.25">
      <c r="A70" s="7"/>
      <c r="B70" s="8" t="s">
        <v>95</v>
      </c>
      <c r="C70" s="6" t="s">
        <v>60</v>
      </c>
      <c r="D70" s="8">
        <v>74</v>
      </c>
      <c r="E70" s="8">
        <v>37</v>
      </c>
      <c r="F70" s="8">
        <f>IF(D70=0,0,ROUND(E70/D70*100,1))</f>
        <v>50</v>
      </c>
    </row>
    <row r="71" spans="1:6" ht="189">
      <c r="A71" s="7"/>
      <c r="B71" s="8" t="s">
        <v>96</v>
      </c>
      <c r="C71" s="6" t="s">
        <v>60</v>
      </c>
      <c r="D71" s="8">
        <v>100</v>
      </c>
      <c r="E71" s="8">
        <v>93.2</v>
      </c>
      <c r="F71" s="8">
        <f>IF(D71=0,0,ROUND(E71/D71*100,1))</f>
        <v>93.2</v>
      </c>
    </row>
    <row r="72" spans="1:6">
      <c r="A72" s="9">
        <v>13</v>
      </c>
      <c r="B72" s="10" t="s">
        <v>16</v>
      </c>
      <c r="C72" s="11"/>
      <c r="D72" s="11"/>
      <c r="E72" s="11"/>
      <c r="F72" s="11"/>
    </row>
    <row r="73" spans="1:6" ht="63">
      <c r="A73" s="7"/>
      <c r="B73" s="8" t="s">
        <v>97</v>
      </c>
      <c r="C73" s="6" t="s">
        <v>60</v>
      </c>
      <c r="D73" s="8">
        <v>48</v>
      </c>
      <c r="E73" s="8">
        <v>47.7</v>
      </c>
      <c r="F73" s="8">
        <f>IF(D73=0,0,ROUND(E73/D73*100,1))</f>
        <v>99.4</v>
      </c>
    </row>
    <row r="74" spans="1:6" ht="63">
      <c r="A74" s="7"/>
      <c r="B74" s="8" t="s">
        <v>98</v>
      </c>
      <c r="C74" s="6" t="s">
        <v>28</v>
      </c>
      <c r="D74" s="8">
        <v>1</v>
      </c>
      <c r="E74" s="8">
        <v>1</v>
      </c>
      <c r="F74" s="8">
        <f>IF(D74=0,0,ROUND(E74/D74*100,1))</f>
        <v>100</v>
      </c>
    </row>
    <row r="75" spans="1:6" ht="47.25">
      <c r="A75" s="7"/>
      <c r="B75" s="8" t="s">
        <v>99</v>
      </c>
      <c r="C75" s="6" t="s">
        <v>30</v>
      </c>
      <c r="D75" s="8">
        <v>500</v>
      </c>
      <c r="E75" s="8">
        <v>508</v>
      </c>
      <c r="F75" s="8">
        <f>IF(D75=0,0,ROUND(E75/D75*100,1))</f>
        <v>101.6</v>
      </c>
    </row>
    <row r="76" spans="1:6" ht="31.5">
      <c r="A76" s="7"/>
      <c r="B76" s="8" t="s">
        <v>100</v>
      </c>
      <c r="C76" s="6" t="s">
        <v>30</v>
      </c>
      <c r="D76" s="8">
        <v>550</v>
      </c>
      <c r="E76" s="8">
        <v>555</v>
      </c>
      <c r="F76" s="8">
        <f>IF(D76=0,0,ROUND(E76/D76*100,1))</f>
        <v>100.9</v>
      </c>
    </row>
    <row r="77" spans="1:6" ht="47.25">
      <c r="A77" s="7"/>
      <c r="B77" s="8" t="s">
        <v>101</v>
      </c>
      <c r="C77" s="6" t="s">
        <v>30</v>
      </c>
      <c r="D77" s="8">
        <v>420</v>
      </c>
      <c r="E77" s="8">
        <v>434</v>
      </c>
      <c r="F77" s="8">
        <f>IF(D77=0,0,ROUND(E77/D77*100,1))</f>
        <v>103.3</v>
      </c>
    </row>
    <row r="78" spans="1:6" ht="78.75">
      <c r="A78" s="7"/>
      <c r="B78" s="8" t="s">
        <v>102</v>
      </c>
      <c r="C78" s="6" t="s">
        <v>28</v>
      </c>
      <c r="D78" s="8">
        <v>4</v>
      </c>
      <c r="E78" s="8">
        <v>3</v>
      </c>
      <c r="F78" s="8">
        <f>IF(D78=0,0,ROUND(E78/D78*100,1))</f>
        <v>75</v>
      </c>
    </row>
    <row r="79" spans="1:6" ht="31.5">
      <c r="A79" s="7"/>
      <c r="B79" s="8" t="s">
        <v>103</v>
      </c>
      <c r="C79" s="6" t="s">
        <v>30</v>
      </c>
      <c r="D79" s="8">
        <v>6</v>
      </c>
      <c r="E79" s="8">
        <v>5</v>
      </c>
      <c r="F79" s="8">
        <f>IF(D79=0,0,ROUND(E79/D79*100,1))</f>
        <v>83.3</v>
      </c>
    </row>
    <row r="80" spans="1:6" ht="31.5">
      <c r="A80" s="7"/>
      <c r="B80" s="8" t="s">
        <v>104</v>
      </c>
      <c r="C80" s="6" t="s">
        <v>30</v>
      </c>
      <c r="D80" s="8">
        <v>502</v>
      </c>
      <c r="E80" s="8">
        <v>502</v>
      </c>
      <c r="F80" s="8">
        <f>IF(D80=0,0,ROUND(E80/D80*100,1))</f>
        <v>100</v>
      </c>
    </row>
    <row r="81" spans="1:6" ht="47.25">
      <c r="A81" s="7"/>
      <c r="B81" s="8" t="s">
        <v>105</v>
      </c>
      <c r="C81" s="6" t="s">
        <v>30</v>
      </c>
      <c r="D81" s="8">
        <v>200</v>
      </c>
      <c r="E81" s="8">
        <v>207</v>
      </c>
      <c r="F81" s="8">
        <f>IF(D81=0,0,ROUND(E81/D81*100,1))</f>
        <v>103.5</v>
      </c>
    </row>
    <row r="82" spans="1:6" ht="47.25">
      <c r="A82" s="7"/>
      <c r="B82" s="8" t="s">
        <v>106</v>
      </c>
      <c r="C82" s="6" t="s">
        <v>30</v>
      </c>
      <c r="D82" s="8">
        <v>350</v>
      </c>
      <c r="E82" s="8">
        <v>354</v>
      </c>
      <c r="F82" s="8">
        <f>IF(D82=0,0,ROUND(E82/D82*100,1))</f>
        <v>101.1</v>
      </c>
    </row>
    <row r="83" spans="1:6" ht="47.25">
      <c r="A83" s="7"/>
      <c r="B83" s="8" t="s">
        <v>107</v>
      </c>
      <c r="C83" s="6" t="s">
        <v>30</v>
      </c>
      <c r="D83" s="8">
        <v>400</v>
      </c>
      <c r="E83" s="8">
        <v>402</v>
      </c>
      <c r="F83" s="8">
        <f>IF(D83=0,0,ROUND(E83/D83*100,1))</f>
        <v>100.5</v>
      </c>
    </row>
    <row r="84" spans="1:6" ht="31.5">
      <c r="A84" s="7"/>
      <c r="B84" s="8" t="s">
        <v>108</v>
      </c>
      <c r="C84" s="6" t="s">
        <v>109</v>
      </c>
      <c r="D84" s="8">
        <v>70.7</v>
      </c>
      <c r="E84" s="8">
        <v>70.900000000000006</v>
      </c>
      <c r="F84" s="8">
        <f>IF(D84=0,0,ROUND(E84/D84*100,1))</f>
        <v>100.3</v>
      </c>
    </row>
    <row r="85" spans="1:6" ht="31.5">
      <c r="A85" s="7"/>
      <c r="B85" s="8" t="s">
        <v>110</v>
      </c>
      <c r="C85" s="6" t="s">
        <v>111</v>
      </c>
      <c r="D85" s="8">
        <v>2.5</v>
      </c>
      <c r="E85" s="8">
        <v>2.5</v>
      </c>
      <c r="F85" s="8">
        <f>IF(D85=0,0,ROUND(E85/D85*100,1))</f>
        <v>100</v>
      </c>
    </row>
    <row r="86" spans="1:6" ht="78.75">
      <c r="A86" s="7"/>
      <c r="B86" s="8" t="s">
        <v>112</v>
      </c>
      <c r="C86" s="6" t="s">
        <v>60</v>
      </c>
      <c r="D86" s="8">
        <v>55</v>
      </c>
      <c r="E86" s="8">
        <v>55.7</v>
      </c>
      <c r="F86" s="8">
        <f>IF(D86=0,0,ROUND(E86/D86*100,1))</f>
        <v>101.3</v>
      </c>
    </row>
    <row r="87" spans="1:6" ht="31.5">
      <c r="A87" s="7"/>
      <c r="B87" s="8" t="s">
        <v>113</v>
      </c>
      <c r="C87" s="6" t="s">
        <v>60</v>
      </c>
      <c r="D87" s="8">
        <v>80</v>
      </c>
      <c r="E87" s="8">
        <v>80.900000000000006</v>
      </c>
      <c r="F87" s="8">
        <f>IF(D87=0,0,ROUND(E87/D87*100,1))</f>
        <v>101.1</v>
      </c>
    </row>
    <row r="88" spans="1:6" ht="94.5">
      <c r="A88" s="7"/>
      <c r="B88" s="8" t="s">
        <v>114</v>
      </c>
      <c r="C88" s="6" t="s">
        <v>60</v>
      </c>
      <c r="D88" s="8">
        <v>22.6</v>
      </c>
      <c r="E88" s="8">
        <v>23.4</v>
      </c>
      <c r="F88" s="8">
        <f>IF(D88=0,0,ROUND(E88/D88*100,1))</f>
        <v>103.5</v>
      </c>
    </row>
    <row r="89" spans="1:6" ht="78.75">
      <c r="A89" s="7"/>
      <c r="B89" s="8" t="s">
        <v>115</v>
      </c>
      <c r="C89" s="6" t="s">
        <v>60</v>
      </c>
      <c r="D89" s="8">
        <v>80</v>
      </c>
      <c r="E89" s="8">
        <v>80.8</v>
      </c>
      <c r="F89" s="8">
        <f>IF(D89=0,0,ROUND(E89/D89*100,1))</f>
        <v>101</v>
      </c>
    </row>
    <row r="90" spans="1:6" ht="94.5">
      <c r="A90" s="7"/>
      <c r="B90" s="8" t="s">
        <v>116</v>
      </c>
      <c r="C90" s="6" t="s">
        <v>60</v>
      </c>
      <c r="D90" s="8">
        <v>25</v>
      </c>
      <c r="E90" s="8">
        <v>25</v>
      </c>
      <c r="F90" s="8">
        <f>IF(D90=0,0,ROUND(E90/D90*100,1))</f>
        <v>100</v>
      </c>
    </row>
    <row r="91" spans="1:6" ht="204.75">
      <c r="A91" s="7"/>
      <c r="B91" s="8" t="s">
        <v>117</v>
      </c>
      <c r="C91" s="6" t="s">
        <v>60</v>
      </c>
      <c r="D91" s="8">
        <v>50</v>
      </c>
      <c r="E91" s="8">
        <v>49.4</v>
      </c>
      <c r="F91" s="8">
        <f>IF(D91=0,0,ROUND(E91/D91*100,1))</f>
        <v>98.8</v>
      </c>
    </row>
    <row r="92" spans="1:6" ht="78.75">
      <c r="A92" s="7"/>
      <c r="B92" s="8" t="s">
        <v>118</v>
      </c>
      <c r="C92" s="6" t="s">
        <v>60</v>
      </c>
      <c r="D92" s="8">
        <v>92.5</v>
      </c>
      <c r="E92" s="8">
        <v>94</v>
      </c>
      <c r="F92" s="8">
        <f>IF(D92=0,0,ROUND(E92/D92*100,1))</f>
        <v>101.6</v>
      </c>
    </row>
    <row r="93" spans="1:6" ht="94.5">
      <c r="A93" s="7"/>
      <c r="B93" s="8" t="s">
        <v>119</v>
      </c>
      <c r="C93" s="6" t="s">
        <v>60</v>
      </c>
      <c r="D93" s="8">
        <v>35</v>
      </c>
      <c r="E93" s="8">
        <v>36.200000000000003</v>
      </c>
      <c r="F93" s="8">
        <f>IF(D93=0,0,ROUND(E93/D93*100,1))</f>
        <v>103.4</v>
      </c>
    </row>
    <row r="94" spans="1:6" ht="94.5">
      <c r="A94" s="7"/>
      <c r="B94" s="8" t="s">
        <v>120</v>
      </c>
      <c r="C94" s="6" t="s">
        <v>60</v>
      </c>
      <c r="D94" s="8">
        <v>12</v>
      </c>
      <c r="E94" s="8">
        <v>13.2</v>
      </c>
      <c r="F94" s="8">
        <f>IF(D94=0,0,ROUND(E94/D94*100,1))</f>
        <v>110</v>
      </c>
    </row>
    <row r="95" spans="1:6" ht="78.75">
      <c r="A95" s="7"/>
      <c r="B95" s="8" t="s">
        <v>121</v>
      </c>
      <c r="C95" s="6" t="s">
        <v>60</v>
      </c>
      <c r="D95" s="8">
        <v>0</v>
      </c>
      <c r="E95" s="8">
        <v>0</v>
      </c>
      <c r="F95" s="8">
        <f>IF(D95=0,0,ROUND(E95/D95*100,1))</f>
        <v>0</v>
      </c>
    </row>
    <row r="96" spans="1:6">
      <c r="A96" s="9">
        <v>14</v>
      </c>
      <c r="B96" s="10" t="s">
        <v>17</v>
      </c>
      <c r="C96" s="12"/>
      <c r="D96" s="13"/>
      <c r="E96" s="13"/>
      <c r="F96" s="13"/>
    </row>
    <row r="97" spans="1:6" ht="38.25" customHeight="1">
      <c r="A97" s="7"/>
      <c r="B97" s="23" t="s">
        <v>186</v>
      </c>
      <c r="C97" s="6" t="s">
        <v>26</v>
      </c>
      <c r="D97" s="8">
        <v>1</v>
      </c>
      <c r="E97" s="8">
        <v>1</v>
      </c>
      <c r="F97" s="8">
        <f>IF(D97=0,0,ROUND(E97/D97*100,1))</f>
        <v>100</v>
      </c>
    </row>
    <row r="98" spans="1:6" ht="38.25" customHeight="1">
      <c r="A98" s="7"/>
      <c r="B98" s="8" t="s">
        <v>188</v>
      </c>
      <c r="C98" s="6" t="s">
        <v>28</v>
      </c>
      <c r="D98" s="8">
        <v>1</v>
      </c>
      <c r="E98" s="8">
        <v>1</v>
      </c>
      <c r="F98" s="8">
        <f>IF(D98=0,0,ROUND(E98/D98*100,1))</f>
        <v>100</v>
      </c>
    </row>
    <row r="99" spans="1:6" ht="31.5">
      <c r="A99" s="7"/>
      <c r="B99" s="8" t="s">
        <v>187</v>
      </c>
      <c r="C99" s="6" t="s">
        <v>28</v>
      </c>
      <c r="D99" s="8">
        <v>1</v>
      </c>
      <c r="E99" s="8">
        <v>1</v>
      </c>
      <c r="F99" s="8">
        <f>IF(D99=0,0,ROUND(E99/D99*100,1))</f>
        <v>100</v>
      </c>
    </row>
    <row r="100" spans="1:6">
      <c r="A100" s="9">
        <v>15</v>
      </c>
      <c r="B100" s="10" t="s">
        <v>18</v>
      </c>
      <c r="C100" s="11"/>
      <c r="D100" s="11"/>
      <c r="E100" s="11"/>
      <c r="F100" s="11"/>
    </row>
    <row r="101" spans="1:6" ht="110.25">
      <c r="A101" s="7"/>
      <c r="B101" s="8" t="s">
        <v>122</v>
      </c>
      <c r="C101" s="6" t="s">
        <v>60</v>
      </c>
      <c r="D101" s="8">
        <v>3</v>
      </c>
      <c r="E101" s="8">
        <v>3</v>
      </c>
      <c r="F101" s="8">
        <f>IF(D101=0,0,ROUND(E101/D101*100,1))</f>
        <v>100</v>
      </c>
    </row>
    <row r="102" spans="1:6" ht="126">
      <c r="A102" s="7"/>
      <c r="B102" s="8" t="s">
        <v>123</v>
      </c>
      <c r="C102" s="6" t="s">
        <v>28</v>
      </c>
      <c r="D102" s="8">
        <v>2</v>
      </c>
      <c r="E102" s="8">
        <v>2</v>
      </c>
      <c r="F102" s="8">
        <f>IF(D102=0,0,ROUND(E102/D102*100,1))</f>
        <v>100</v>
      </c>
    </row>
    <row r="103" spans="1:6" ht="94.5">
      <c r="A103" s="7"/>
      <c r="B103" s="8" t="s">
        <v>124</v>
      </c>
      <c r="C103" s="6" t="s">
        <v>28</v>
      </c>
      <c r="D103" s="8">
        <v>10</v>
      </c>
      <c r="E103" s="8">
        <v>10</v>
      </c>
      <c r="F103" s="8">
        <f>IF(D103=0,0,ROUND(E103/D103*100,1))</f>
        <v>100</v>
      </c>
    </row>
    <row r="104" spans="1:6" ht="63">
      <c r="A104" s="7"/>
      <c r="B104" s="8" t="s">
        <v>125</v>
      </c>
      <c r="C104" s="6" t="s">
        <v>28</v>
      </c>
      <c r="D104" s="8">
        <v>15</v>
      </c>
      <c r="E104" s="8">
        <v>15</v>
      </c>
      <c r="F104" s="8">
        <f>IF(D104=0,0,ROUND(E104/D104*100,1))</f>
        <v>100</v>
      </c>
    </row>
    <row r="105" spans="1:6">
      <c r="A105" s="9">
        <v>16</v>
      </c>
      <c r="B105" s="10" t="s">
        <v>19</v>
      </c>
      <c r="C105" s="11"/>
      <c r="D105" s="11"/>
      <c r="E105" s="11"/>
      <c r="F105" s="11"/>
    </row>
    <row r="106" spans="1:6" ht="78.75">
      <c r="A106" s="7"/>
      <c r="B106" s="8" t="s">
        <v>126</v>
      </c>
      <c r="C106" s="6" t="s">
        <v>127</v>
      </c>
      <c r="D106" s="8">
        <v>4</v>
      </c>
      <c r="E106" s="8">
        <v>14</v>
      </c>
      <c r="F106" s="8">
        <f>IF(E106=0,0,ROUND(D106/E106*100,1))</f>
        <v>28.6</v>
      </c>
    </row>
    <row r="107" spans="1:6" ht="47.25">
      <c r="A107" s="7"/>
      <c r="B107" s="8" t="s">
        <v>128</v>
      </c>
      <c r="C107" s="6" t="s">
        <v>127</v>
      </c>
      <c r="D107" s="8">
        <v>2</v>
      </c>
      <c r="E107" s="8">
        <v>2</v>
      </c>
      <c r="F107" s="8">
        <f>IF(D107=0,0,ROUND(E107/D107*100,1))</f>
        <v>100</v>
      </c>
    </row>
    <row r="108" spans="1:6" ht="126">
      <c r="A108" s="7"/>
      <c r="B108" s="8" t="s">
        <v>129</v>
      </c>
      <c r="C108" s="6" t="s">
        <v>60</v>
      </c>
      <c r="D108" s="8">
        <v>100</v>
      </c>
      <c r="E108" s="8">
        <v>14</v>
      </c>
      <c r="F108" s="8">
        <f>IF(D108=0,0,ROUND(E108/D108*100,1))</f>
        <v>14</v>
      </c>
    </row>
    <row r="109" spans="1:6" ht="47.25">
      <c r="A109" s="7"/>
      <c r="B109" s="8" t="s">
        <v>130</v>
      </c>
      <c r="C109" s="6" t="s">
        <v>131</v>
      </c>
      <c r="D109" s="8">
        <v>4</v>
      </c>
      <c r="E109" s="8">
        <v>2</v>
      </c>
      <c r="F109" s="8">
        <f>IF(D109=0,0,ROUND(E109/D109*100,1))</f>
        <v>50</v>
      </c>
    </row>
    <row r="110" spans="1:6" ht="47.25">
      <c r="A110" s="7"/>
      <c r="B110" s="8" t="s">
        <v>132</v>
      </c>
      <c r="C110" s="6" t="s">
        <v>131</v>
      </c>
      <c r="D110" s="8">
        <v>4</v>
      </c>
      <c r="E110" s="8">
        <v>2</v>
      </c>
      <c r="F110" s="8">
        <f>IF(D110=0,0,ROUND(E110/D110*100,1))</f>
        <v>50</v>
      </c>
    </row>
    <row r="111" spans="1:6" ht="78.75">
      <c r="A111" s="7"/>
      <c r="B111" s="8" t="s">
        <v>133</v>
      </c>
      <c r="C111" s="6" t="s">
        <v>60</v>
      </c>
      <c r="D111" s="8">
        <v>100</v>
      </c>
      <c r="E111" s="8">
        <v>100</v>
      </c>
      <c r="F111" s="8">
        <f>IF(D111=0,0,ROUND(E111/D111*100,1))</f>
        <v>100</v>
      </c>
    </row>
    <row r="112" spans="1:6" ht="47.25">
      <c r="A112" s="7"/>
      <c r="B112" s="8" t="s">
        <v>134</v>
      </c>
      <c r="C112" s="6" t="s">
        <v>135</v>
      </c>
      <c r="D112" s="8">
        <v>190</v>
      </c>
      <c r="E112" s="8">
        <v>107.6</v>
      </c>
      <c r="F112" s="8">
        <f>IF(D112=0,0,ROUND(E112/D112*100,1))</f>
        <v>56.6</v>
      </c>
    </row>
    <row r="113" spans="1:6" ht="31.5">
      <c r="A113" s="7"/>
      <c r="B113" s="8" t="s">
        <v>136</v>
      </c>
      <c r="C113" s="6" t="s">
        <v>135</v>
      </c>
      <c r="D113" s="8">
        <v>1550</v>
      </c>
      <c r="E113" s="8">
        <v>200</v>
      </c>
      <c r="F113" s="8">
        <f>IF(D113=0,0,ROUND(E113/D113*100,1))</f>
        <v>12.9</v>
      </c>
    </row>
    <row r="114" spans="1:6" ht="78.75">
      <c r="A114" s="7"/>
      <c r="B114" s="8" t="s">
        <v>137</v>
      </c>
      <c r="C114" s="6" t="s">
        <v>60</v>
      </c>
      <c r="D114" s="8">
        <v>12.7</v>
      </c>
      <c r="E114" s="8">
        <v>54</v>
      </c>
      <c r="F114" s="8">
        <f>IF(D114=0,0,ROUND(E114/D114*100,1))</f>
        <v>425.2</v>
      </c>
    </row>
  </sheetData>
  <mergeCells count="16">
    <mergeCell ref="B72:F72"/>
    <mergeCell ref="B96:F96"/>
    <mergeCell ref="B100:F100"/>
    <mergeCell ref="B105:F105"/>
    <mergeCell ref="B34:F34"/>
    <mergeCell ref="B42:F42"/>
    <mergeCell ref="B46:F46"/>
    <mergeCell ref="B52:F52"/>
    <mergeCell ref="B60:F60"/>
    <mergeCell ref="B64:F64"/>
    <mergeCell ref="B4:F4"/>
    <mergeCell ref="B6:F6"/>
    <mergeCell ref="B12:F12"/>
    <mergeCell ref="B18:F18"/>
    <mergeCell ref="B22:F22"/>
    <mergeCell ref="B31:F31"/>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3.xml><?xml version="1.0" encoding="utf-8"?>
<worksheet xmlns="http://schemas.openxmlformats.org/spreadsheetml/2006/main" xmlns:r="http://schemas.openxmlformats.org/officeDocument/2006/relationships">
  <dimension ref="A1:D19"/>
  <sheetViews>
    <sheetView topLeftCell="A10" workbookViewId="0">
      <selection activeCell="P10" sqref="P10"/>
    </sheetView>
  </sheetViews>
  <sheetFormatPr defaultRowHeight="15.75"/>
  <cols>
    <col min="1" max="1" width="5.7109375" style="2" customWidth="1"/>
    <col min="2" max="2" width="20.7109375" style="1" customWidth="1"/>
    <col min="3" max="4" width="28.7109375" style="1" customWidth="1"/>
    <col min="5" max="16384" width="9.140625" style="1"/>
  </cols>
  <sheetData>
    <row r="1" spans="1:4">
      <c r="A1" s="3" t="s">
        <v>0</v>
      </c>
      <c r="B1" s="4"/>
      <c r="C1" s="4"/>
      <c r="D1" s="4"/>
    </row>
    <row r="2" spans="1:4">
      <c r="A2" s="3" t="s">
        <v>138</v>
      </c>
      <c r="B2" s="4"/>
      <c r="C2" s="4"/>
      <c r="D2" s="4"/>
    </row>
    <row r="3" spans="1:4" s="5" customFormat="1" ht="31.5">
      <c r="A3" s="6" t="s">
        <v>2</v>
      </c>
      <c r="B3" s="6" t="s">
        <v>3</v>
      </c>
      <c r="C3" s="6" t="s">
        <v>139</v>
      </c>
      <c r="D3" s="6" t="s">
        <v>140</v>
      </c>
    </row>
    <row r="4" spans="1:4" ht="346.5">
      <c r="A4" s="7">
        <v>1</v>
      </c>
      <c r="B4" s="8" t="s">
        <v>4</v>
      </c>
      <c r="C4" s="8" t="s">
        <v>141</v>
      </c>
      <c r="D4" s="8" t="s">
        <v>142</v>
      </c>
    </row>
    <row r="5" spans="1:4" ht="409.5">
      <c r="A5" s="7">
        <v>2</v>
      </c>
      <c r="B5" s="8" t="s">
        <v>5</v>
      </c>
      <c r="C5" s="8" t="s">
        <v>143</v>
      </c>
      <c r="D5" s="8" t="s">
        <v>144</v>
      </c>
    </row>
    <row r="6" spans="1:4" ht="409.5">
      <c r="A6" s="7">
        <v>3</v>
      </c>
      <c r="B6" s="8" t="s">
        <v>6</v>
      </c>
      <c r="C6" s="8" t="s">
        <v>145</v>
      </c>
      <c r="D6" s="8" t="s">
        <v>146</v>
      </c>
    </row>
    <row r="7" spans="1:4" ht="299.25">
      <c r="A7" s="7">
        <v>4</v>
      </c>
      <c r="B7" s="8" t="s">
        <v>7</v>
      </c>
      <c r="C7" s="8" t="s">
        <v>147</v>
      </c>
      <c r="D7" s="8" t="s">
        <v>148</v>
      </c>
    </row>
    <row r="8" spans="1:4" ht="409.5">
      <c r="A8" s="7">
        <v>5</v>
      </c>
      <c r="B8" s="8" t="s">
        <v>8</v>
      </c>
      <c r="C8" s="8" t="s">
        <v>149</v>
      </c>
      <c r="D8" s="8" t="s">
        <v>150</v>
      </c>
    </row>
    <row r="9" spans="1:4" ht="236.25">
      <c r="A9" s="7">
        <v>6</v>
      </c>
      <c r="B9" s="8" t="s">
        <v>9</v>
      </c>
      <c r="C9" s="8" t="s">
        <v>151</v>
      </c>
      <c r="D9" s="8" t="s">
        <v>152</v>
      </c>
    </row>
    <row r="10" spans="1:4" ht="409.5">
      <c r="A10" s="7">
        <v>7</v>
      </c>
      <c r="B10" s="8" t="s">
        <v>10</v>
      </c>
      <c r="C10" s="8" t="s">
        <v>153</v>
      </c>
      <c r="D10" s="8" t="s">
        <v>154</v>
      </c>
    </row>
    <row r="11" spans="1:4" ht="204.75">
      <c r="A11" s="7">
        <v>8</v>
      </c>
      <c r="B11" s="8" t="s">
        <v>11</v>
      </c>
      <c r="C11" s="8" t="s">
        <v>155</v>
      </c>
      <c r="D11" s="8" t="s">
        <v>156</v>
      </c>
    </row>
    <row r="12" spans="1:4" ht="393.75">
      <c r="A12" s="7">
        <v>9</v>
      </c>
      <c r="B12" s="8" t="s">
        <v>12</v>
      </c>
      <c r="C12" s="8" t="s">
        <v>157</v>
      </c>
      <c r="D12" s="8" t="s">
        <v>158</v>
      </c>
    </row>
    <row r="13" spans="1:4" ht="409.5">
      <c r="A13" s="7">
        <v>10</v>
      </c>
      <c r="B13" s="8" t="s">
        <v>13</v>
      </c>
      <c r="C13" s="8" t="s">
        <v>159</v>
      </c>
      <c r="D13" s="8" t="s">
        <v>160</v>
      </c>
    </row>
    <row r="14" spans="1:4" ht="409.5">
      <c r="A14" s="7">
        <v>11</v>
      </c>
      <c r="B14" s="8" t="s">
        <v>14</v>
      </c>
      <c r="C14" s="8" t="s">
        <v>161</v>
      </c>
      <c r="D14" s="8" t="s">
        <v>185</v>
      </c>
    </row>
    <row r="15" spans="1:4" ht="409.5">
      <c r="A15" s="7">
        <v>12</v>
      </c>
      <c r="B15" s="8" t="s">
        <v>15</v>
      </c>
      <c r="C15" s="8" t="s">
        <v>162</v>
      </c>
      <c r="D15" s="8" t="s">
        <v>163</v>
      </c>
    </row>
    <row r="16" spans="1:4" ht="409.5">
      <c r="A16" s="7">
        <v>13</v>
      </c>
      <c r="B16" s="8" t="s">
        <v>16</v>
      </c>
      <c r="C16" s="8" t="s">
        <v>164</v>
      </c>
      <c r="D16" s="8" t="s">
        <v>165</v>
      </c>
    </row>
    <row r="17" spans="1:4" ht="315">
      <c r="A17" s="7">
        <v>14</v>
      </c>
      <c r="B17" s="8" t="s">
        <v>17</v>
      </c>
      <c r="C17" s="8" t="s">
        <v>166</v>
      </c>
      <c r="D17" s="8" t="s">
        <v>167</v>
      </c>
    </row>
    <row r="18" spans="1:4" ht="409.5">
      <c r="A18" s="7">
        <v>15</v>
      </c>
      <c r="B18" s="8" t="s">
        <v>18</v>
      </c>
      <c r="C18" s="8" t="s">
        <v>168</v>
      </c>
      <c r="D18" s="8" t="s">
        <v>169</v>
      </c>
    </row>
    <row r="19" spans="1:4" ht="126">
      <c r="A19" s="7">
        <v>16</v>
      </c>
      <c r="B19" s="8" t="s">
        <v>19</v>
      </c>
      <c r="C19" s="8" t="s">
        <v>170</v>
      </c>
      <c r="D19" s="8" t="s">
        <v>171</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4.xml><?xml version="1.0" encoding="utf-8"?>
<worksheet xmlns="http://schemas.openxmlformats.org/spreadsheetml/2006/main" xmlns:r="http://schemas.openxmlformats.org/officeDocument/2006/relationships">
  <dimension ref="A1:AF23"/>
  <sheetViews>
    <sheetView showZeros="0" tabSelected="1" topLeftCell="M1" workbookViewId="0">
      <selection activeCell="AA23" sqref="AA23"/>
    </sheetView>
  </sheetViews>
  <sheetFormatPr defaultRowHeight="15"/>
  <cols>
    <col min="1" max="1" width="5.28515625" style="15" customWidth="1"/>
    <col min="2" max="2" width="34.7109375" style="14" customWidth="1"/>
    <col min="3" max="32" width="9.42578125" style="14" customWidth="1"/>
    <col min="33" max="16384" width="9.140625" style="14"/>
  </cols>
  <sheetData>
    <row r="1" spans="1:32">
      <c r="A1" s="16" t="s">
        <v>0</v>
      </c>
    </row>
    <row r="2" spans="1:32">
      <c r="A2" s="16" t="s">
        <v>172</v>
      </c>
    </row>
    <row r="3" spans="1:32" s="17" customFormat="1">
      <c r="A3" s="18" t="s">
        <v>2</v>
      </c>
      <c r="B3" s="18" t="s">
        <v>3</v>
      </c>
      <c r="C3" s="18" t="s">
        <v>180</v>
      </c>
      <c r="D3" s="18"/>
      <c r="E3" s="18"/>
      <c r="F3" s="18"/>
      <c r="G3" s="18"/>
      <c r="H3" s="18"/>
      <c r="I3" s="18"/>
      <c r="J3" s="18"/>
      <c r="K3" s="18"/>
      <c r="L3" s="18"/>
      <c r="M3" s="18" t="s">
        <v>181</v>
      </c>
      <c r="N3" s="18"/>
      <c r="O3" s="18"/>
      <c r="P3" s="18"/>
      <c r="Q3" s="18"/>
      <c r="R3" s="18"/>
      <c r="S3" s="18"/>
      <c r="T3" s="18"/>
      <c r="U3" s="18"/>
      <c r="V3" s="18"/>
      <c r="W3" s="18" t="s">
        <v>182</v>
      </c>
      <c r="X3" s="18"/>
      <c r="Y3" s="18"/>
      <c r="Z3" s="18"/>
      <c r="AA3" s="18"/>
      <c r="AB3" s="18"/>
      <c r="AC3" s="18"/>
      <c r="AD3" s="18"/>
      <c r="AE3" s="18"/>
      <c r="AF3" s="18"/>
    </row>
    <row r="4" spans="1:32" s="17" customFormat="1">
      <c r="A4" s="18"/>
      <c r="B4" s="18"/>
      <c r="C4" s="18" t="s">
        <v>173</v>
      </c>
      <c r="D4" s="18" t="s">
        <v>174</v>
      </c>
      <c r="E4" s="18" t="s">
        <v>175</v>
      </c>
      <c r="F4" s="18"/>
      <c r="G4" s="18"/>
      <c r="H4" s="18"/>
      <c r="I4" s="18"/>
      <c r="J4" s="18"/>
      <c r="K4" s="18"/>
      <c r="L4" s="18"/>
      <c r="M4" s="18" t="s">
        <v>173</v>
      </c>
      <c r="N4" s="18" t="s">
        <v>174</v>
      </c>
      <c r="O4" s="18" t="s">
        <v>175</v>
      </c>
      <c r="P4" s="18"/>
      <c r="Q4" s="18"/>
      <c r="R4" s="18"/>
      <c r="S4" s="18"/>
      <c r="T4" s="18"/>
      <c r="U4" s="18"/>
      <c r="V4" s="18"/>
      <c r="W4" s="18" t="s">
        <v>173</v>
      </c>
      <c r="X4" s="18" t="s">
        <v>174</v>
      </c>
      <c r="Y4" s="18" t="s">
        <v>175</v>
      </c>
      <c r="Z4" s="18"/>
      <c r="AA4" s="18"/>
      <c r="AB4" s="18"/>
      <c r="AC4" s="18"/>
      <c r="AD4" s="18"/>
      <c r="AE4" s="18"/>
      <c r="AF4" s="18"/>
    </row>
    <row r="5" spans="1:32" s="17" customFormat="1">
      <c r="A5" s="18"/>
      <c r="B5" s="18"/>
      <c r="C5" s="18"/>
      <c r="D5" s="18"/>
      <c r="E5" s="18" t="s">
        <v>176</v>
      </c>
      <c r="F5" s="18"/>
      <c r="G5" s="18" t="s">
        <v>177</v>
      </c>
      <c r="H5" s="18"/>
      <c r="I5" s="18" t="s">
        <v>178</v>
      </c>
      <c r="J5" s="18"/>
      <c r="K5" s="18" t="s">
        <v>179</v>
      </c>
      <c r="L5" s="18"/>
      <c r="M5" s="18"/>
      <c r="N5" s="18"/>
      <c r="O5" s="18" t="s">
        <v>176</v>
      </c>
      <c r="P5" s="18"/>
      <c r="Q5" s="18" t="s">
        <v>177</v>
      </c>
      <c r="R5" s="18"/>
      <c r="S5" s="18" t="s">
        <v>178</v>
      </c>
      <c r="T5" s="18"/>
      <c r="U5" s="18" t="s">
        <v>179</v>
      </c>
      <c r="V5" s="18"/>
      <c r="W5" s="18"/>
      <c r="X5" s="18"/>
      <c r="Y5" s="18" t="s">
        <v>176</v>
      </c>
      <c r="Z5" s="18"/>
      <c r="AA5" s="18" t="s">
        <v>177</v>
      </c>
      <c r="AB5" s="18"/>
      <c r="AC5" s="18" t="s">
        <v>178</v>
      </c>
      <c r="AD5" s="18"/>
      <c r="AE5" s="18" t="s">
        <v>179</v>
      </c>
      <c r="AF5" s="18"/>
    </row>
    <row r="6" spans="1:32" s="17" customFormat="1" ht="30">
      <c r="A6" s="18"/>
      <c r="B6" s="18"/>
      <c r="C6" s="18"/>
      <c r="D6" s="18"/>
      <c r="E6" s="19" t="s">
        <v>173</v>
      </c>
      <c r="F6" s="19" t="s">
        <v>174</v>
      </c>
      <c r="G6" s="19" t="s">
        <v>173</v>
      </c>
      <c r="H6" s="19" t="s">
        <v>174</v>
      </c>
      <c r="I6" s="19" t="s">
        <v>173</v>
      </c>
      <c r="J6" s="19" t="s">
        <v>174</v>
      </c>
      <c r="K6" s="19" t="s">
        <v>173</v>
      </c>
      <c r="L6" s="19" t="s">
        <v>174</v>
      </c>
      <c r="M6" s="18"/>
      <c r="N6" s="18"/>
      <c r="O6" s="19" t="s">
        <v>173</v>
      </c>
      <c r="P6" s="19" t="s">
        <v>174</v>
      </c>
      <c r="Q6" s="19" t="s">
        <v>173</v>
      </c>
      <c r="R6" s="19" t="s">
        <v>174</v>
      </c>
      <c r="S6" s="19" t="s">
        <v>173</v>
      </c>
      <c r="T6" s="19" t="s">
        <v>174</v>
      </c>
      <c r="U6" s="19" t="s">
        <v>173</v>
      </c>
      <c r="V6" s="19" t="s">
        <v>174</v>
      </c>
      <c r="W6" s="18"/>
      <c r="X6" s="18"/>
      <c r="Y6" s="19" t="s">
        <v>173</v>
      </c>
      <c r="Z6" s="19" t="s">
        <v>174</v>
      </c>
      <c r="AA6" s="19" t="s">
        <v>173</v>
      </c>
      <c r="AB6" s="19" t="s">
        <v>174</v>
      </c>
      <c r="AC6" s="19" t="s">
        <v>173</v>
      </c>
      <c r="AD6" s="19" t="s">
        <v>174</v>
      </c>
      <c r="AE6" s="19" t="s">
        <v>173</v>
      </c>
      <c r="AF6" s="19" t="s">
        <v>174</v>
      </c>
    </row>
    <row r="7" spans="1:32" ht="71.25">
      <c r="A7" s="20">
        <v>1</v>
      </c>
      <c r="B7" s="21" t="s">
        <v>4</v>
      </c>
      <c r="C7" s="22">
        <f>E7+G7+I7+K7</f>
        <v>9226.5</v>
      </c>
      <c r="D7" s="22">
        <f>F7+H7+J7+L7</f>
        <v>9226.5</v>
      </c>
      <c r="E7" s="22">
        <v>0</v>
      </c>
      <c r="F7" s="22">
        <v>0</v>
      </c>
      <c r="G7" s="22">
        <v>8380.5</v>
      </c>
      <c r="H7" s="22">
        <v>8380.5</v>
      </c>
      <c r="I7" s="22">
        <v>846</v>
      </c>
      <c r="J7" s="22">
        <v>846</v>
      </c>
      <c r="K7" s="22">
        <v>0</v>
      </c>
      <c r="L7" s="22">
        <v>0</v>
      </c>
      <c r="M7" s="22">
        <f>O7+Q7+S7+U7</f>
        <v>9226.5</v>
      </c>
      <c r="N7" s="22">
        <f>P7+R7+T7+V7</f>
        <v>9226.5</v>
      </c>
      <c r="O7" s="22">
        <v>0</v>
      </c>
      <c r="P7" s="22">
        <v>0</v>
      </c>
      <c r="Q7" s="22">
        <v>8380.5</v>
      </c>
      <c r="R7" s="22">
        <v>8380.5</v>
      </c>
      <c r="S7" s="22">
        <v>846</v>
      </c>
      <c r="T7" s="22">
        <v>846</v>
      </c>
      <c r="U7" s="22">
        <v>0</v>
      </c>
      <c r="V7" s="22">
        <v>0</v>
      </c>
      <c r="W7" s="22">
        <f>IF(C7=0,0,ROUND(M7/C7*100,1))</f>
        <v>100</v>
      </c>
      <c r="X7" s="22">
        <f>IF(D7=0,0,ROUND(N7/D7*100,1))</f>
        <v>100</v>
      </c>
      <c r="Y7" s="22">
        <f>IF(E7=0,0,ROUND(O7/E7*100,1))</f>
        <v>0</v>
      </c>
      <c r="Z7" s="22">
        <f>IF(F7=0,0,ROUND(P7/F7*100,1))</f>
        <v>0</v>
      </c>
      <c r="AA7" s="22">
        <f>IF(G7=0,0,ROUND(Q7/G7*100,1))</f>
        <v>100</v>
      </c>
      <c r="AB7" s="22">
        <f>IF(H7=0,0,ROUND(R7/H7*100,1))</f>
        <v>100</v>
      </c>
      <c r="AC7" s="22">
        <f>IF(I7=0,0,ROUND(S7/I7*100,1))</f>
        <v>100</v>
      </c>
      <c r="AD7" s="22">
        <f>IF(J7=0,0,ROUND(T7/J7*100,1))</f>
        <v>100</v>
      </c>
      <c r="AE7" s="22">
        <f>IF(K7=0,0,ROUND(U7/K7*100,1))</f>
        <v>0</v>
      </c>
      <c r="AF7" s="22">
        <f>IF(L7=0,0,ROUND(V7/L7*100,1))</f>
        <v>0</v>
      </c>
    </row>
    <row r="8" spans="1:32" ht="71.25">
      <c r="A8" s="20">
        <v>2</v>
      </c>
      <c r="B8" s="21" t="s">
        <v>5</v>
      </c>
      <c r="C8" s="22">
        <v>0</v>
      </c>
      <c r="D8" s="22">
        <f>F8+H8+J8+L8</f>
        <v>0</v>
      </c>
      <c r="E8" s="22">
        <v>0</v>
      </c>
      <c r="F8" s="22">
        <v>0</v>
      </c>
      <c r="G8" s="22">
        <v>0</v>
      </c>
      <c r="H8" s="22">
        <v>0</v>
      </c>
      <c r="I8" s="22">
        <v>0</v>
      </c>
      <c r="J8" s="22">
        <v>0</v>
      </c>
      <c r="K8" s="22">
        <v>0</v>
      </c>
      <c r="L8" s="22">
        <v>0</v>
      </c>
      <c r="M8" s="22">
        <f>O8+Q8+S8+U8</f>
        <v>0</v>
      </c>
      <c r="N8" s="22">
        <f>P8+R8+T8+V8</f>
        <v>0</v>
      </c>
      <c r="O8" s="22">
        <v>0</v>
      </c>
      <c r="P8" s="22">
        <v>0</v>
      </c>
      <c r="Q8" s="22">
        <v>0</v>
      </c>
      <c r="R8" s="22">
        <v>0</v>
      </c>
      <c r="S8" s="22">
        <v>0</v>
      </c>
      <c r="T8" s="22">
        <v>0</v>
      </c>
      <c r="U8" s="22">
        <v>0</v>
      </c>
      <c r="V8" s="22">
        <v>0</v>
      </c>
      <c r="W8" s="22">
        <f>IF(C8=0,0,ROUND(M8/C8*100,1))</f>
        <v>0</v>
      </c>
      <c r="X8" s="22">
        <f>IF(D8=0,0,ROUND(N8/D8*100,1))</f>
        <v>0</v>
      </c>
      <c r="Y8" s="22">
        <f>IF(E8=0,0,ROUND(O8/E8*100,1))</f>
        <v>0</v>
      </c>
      <c r="Z8" s="22">
        <f>IF(F8=0,0,ROUND(P8/F8*100,1))</f>
        <v>0</v>
      </c>
      <c r="AA8" s="22">
        <f>IF(G8=0,0,ROUND(Q8/G8*100,1))</f>
        <v>0</v>
      </c>
      <c r="AB8" s="22">
        <f>IF(H8=0,0,ROUND(R8/H8*100,1))</f>
        <v>0</v>
      </c>
      <c r="AC8" s="22">
        <f>IF(I8=0,0,ROUND(S8/I8*100,1))</f>
        <v>0</v>
      </c>
      <c r="AD8" s="22">
        <f>IF(J8=0,0,ROUND(T8/J8*100,1))</f>
        <v>0</v>
      </c>
      <c r="AE8" s="22">
        <f>IF(K8=0,0,ROUND(U8/K8*100,1))</f>
        <v>0</v>
      </c>
      <c r="AF8" s="22">
        <f>IF(L8=0,0,ROUND(V8/L8*100,1))</f>
        <v>0</v>
      </c>
    </row>
    <row r="9" spans="1:32" ht="42.75">
      <c r="A9" s="20">
        <v>3</v>
      </c>
      <c r="B9" s="21" t="s">
        <v>6</v>
      </c>
      <c r="C9" s="22">
        <f>E9+G9+I9+K9</f>
        <v>13.5</v>
      </c>
      <c r="D9" s="22">
        <f>F9+H9+J9+L9</f>
        <v>0</v>
      </c>
      <c r="E9" s="22">
        <v>0</v>
      </c>
      <c r="F9" s="22">
        <v>0</v>
      </c>
      <c r="G9" s="22">
        <v>0</v>
      </c>
      <c r="H9" s="22">
        <v>0</v>
      </c>
      <c r="I9" s="22">
        <v>13.5</v>
      </c>
      <c r="J9" s="22">
        <v>0</v>
      </c>
      <c r="K9" s="22">
        <v>0</v>
      </c>
      <c r="L9" s="22">
        <v>0</v>
      </c>
      <c r="M9" s="22">
        <f>O9+Q9+S9+U9</f>
        <v>13.5</v>
      </c>
      <c r="N9" s="22">
        <f>P9+R9+T9+V9</f>
        <v>0</v>
      </c>
      <c r="O9" s="22">
        <v>0</v>
      </c>
      <c r="P9" s="22">
        <v>0</v>
      </c>
      <c r="Q9" s="22">
        <v>0</v>
      </c>
      <c r="R9" s="22">
        <v>0</v>
      </c>
      <c r="S9" s="22">
        <v>13.5</v>
      </c>
      <c r="T9" s="22">
        <v>0</v>
      </c>
      <c r="U9" s="22">
        <v>0</v>
      </c>
      <c r="V9" s="22">
        <v>0</v>
      </c>
      <c r="W9" s="22">
        <f>IF(C9=0,0,ROUND(M9/C9*100,1))</f>
        <v>100</v>
      </c>
      <c r="X9" s="22">
        <f>IF(D9=0,0,ROUND(N9/D9*100,1))</f>
        <v>0</v>
      </c>
      <c r="Y9" s="22">
        <f>IF(E9=0,0,ROUND(O9/E9*100,1))</f>
        <v>0</v>
      </c>
      <c r="Z9" s="22">
        <f>IF(F9=0,0,ROUND(P9/F9*100,1))</f>
        <v>0</v>
      </c>
      <c r="AA9" s="22">
        <f>IF(G9=0,0,ROUND(Q9/G9*100,1))</f>
        <v>0</v>
      </c>
      <c r="AB9" s="22">
        <f>IF(H9=0,0,ROUND(R9/H9*100,1))</f>
        <v>0</v>
      </c>
      <c r="AC9" s="22">
        <f>IF(I9=0,0,ROUND(S9/I9*100,1))</f>
        <v>100</v>
      </c>
      <c r="AD9" s="22">
        <f>IF(J9=0,0,ROUND(T9/J9*100,1))</f>
        <v>0</v>
      </c>
      <c r="AE9" s="22">
        <f>IF(K9=0,0,ROUND(U9/K9*100,1))</f>
        <v>0</v>
      </c>
      <c r="AF9" s="22">
        <f>IF(L9=0,0,ROUND(V9/L9*100,1))</f>
        <v>0</v>
      </c>
    </row>
    <row r="10" spans="1:32" ht="42.75">
      <c r="A10" s="20">
        <v>4</v>
      </c>
      <c r="B10" s="21" t="s">
        <v>7</v>
      </c>
      <c r="C10" s="22">
        <f>E10+G10+I10+K10</f>
        <v>16.3</v>
      </c>
      <c r="D10" s="22">
        <f>F10+H10+J10+L10</f>
        <v>0</v>
      </c>
      <c r="E10" s="22">
        <v>0</v>
      </c>
      <c r="F10" s="22">
        <v>0</v>
      </c>
      <c r="G10" s="22">
        <v>2.2000000000000002</v>
      </c>
      <c r="H10" s="22">
        <v>0</v>
      </c>
      <c r="I10" s="22">
        <v>14.1</v>
      </c>
      <c r="J10" s="22">
        <v>0</v>
      </c>
      <c r="K10" s="22">
        <v>0</v>
      </c>
      <c r="L10" s="22">
        <v>0</v>
      </c>
      <c r="M10" s="22">
        <f>O10+Q10+S10+U10</f>
        <v>16.3</v>
      </c>
      <c r="N10" s="22">
        <f>P10+R10+T10+V10</f>
        <v>0</v>
      </c>
      <c r="O10" s="22">
        <v>0</v>
      </c>
      <c r="P10" s="22">
        <v>0</v>
      </c>
      <c r="Q10" s="22">
        <v>2.2000000000000002</v>
      </c>
      <c r="R10" s="22">
        <v>0</v>
      </c>
      <c r="S10" s="22">
        <v>14.1</v>
      </c>
      <c r="T10" s="22">
        <v>0</v>
      </c>
      <c r="U10" s="22">
        <v>0</v>
      </c>
      <c r="V10" s="22">
        <v>0</v>
      </c>
      <c r="W10" s="22">
        <f>IF(C10=0,0,ROUND(M10/C10*100,1))</f>
        <v>100</v>
      </c>
      <c r="X10" s="22">
        <f>IF(D10=0,0,ROUND(N10/D10*100,1))</f>
        <v>0</v>
      </c>
      <c r="Y10" s="22">
        <f>IF(E10=0,0,ROUND(O10/E10*100,1))</f>
        <v>0</v>
      </c>
      <c r="Z10" s="22">
        <f>IF(F10=0,0,ROUND(P10/F10*100,1))</f>
        <v>0</v>
      </c>
      <c r="AA10" s="22">
        <f>IF(G10=0,0,ROUND(Q10/G10*100,1))</f>
        <v>100</v>
      </c>
      <c r="AB10" s="22">
        <f>IF(H10=0,0,ROUND(R10/H10*100,1))</f>
        <v>0</v>
      </c>
      <c r="AC10" s="22">
        <f>IF(I10=0,0,ROUND(S10/I10*100,1))</f>
        <v>100</v>
      </c>
      <c r="AD10" s="22">
        <f>IF(J10=0,0,ROUND(T10/J10*100,1))</f>
        <v>0</v>
      </c>
      <c r="AE10" s="22">
        <f>IF(K10=0,0,ROUND(U10/K10*100,1))</f>
        <v>0</v>
      </c>
      <c r="AF10" s="22">
        <f>IF(L10=0,0,ROUND(V10/L10*100,1))</f>
        <v>0</v>
      </c>
    </row>
    <row r="11" spans="1:32" ht="71.25">
      <c r="A11" s="20">
        <v>5</v>
      </c>
      <c r="B11" s="21" t="s">
        <v>8</v>
      </c>
      <c r="C11" s="22">
        <f>E11+G11+I11+K11</f>
        <v>13713.8</v>
      </c>
      <c r="D11" s="22">
        <f>F11+H11+J11+L11</f>
        <v>0</v>
      </c>
      <c r="E11" s="22">
        <v>0</v>
      </c>
      <c r="F11" s="22">
        <v>0</v>
      </c>
      <c r="G11" s="22">
        <v>11981.5</v>
      </c>
      <c r="H11" s="22">
        <v>0</v>
      </c>
      <c r="I11" s="22">
        <v>1732.3</v>
      </c>
      <c r="J11" s="22">
        <v>0</v>
      </c>
      <c r="K11" s="22">
        <v>0</v>
      </c>
      <c r="L11" s="22">
        <v>0</v>
      </c>
      <c r="M11" s="22">
        <f>O11+Q11+S11+U11</f>
        <v>12578.8</v>
      </c>
      <c r="N11" s="22">
        <f>P11+R11+T11+V11</f>
        <v>0</v>
      </c>
      <c r="O11" s="22">
        <v>0</v>
      </c>
      <c r="P11" s="22">
        <v>0</v>
      </c>
      <c r="Q11" s="22">
        <v>11981.5</v>
      </c>
      <c r="R11" s="22">
        <v>0</v>
      </c>
      <c r="S11" s="22">
        <v>597.29999999999995</v>
      </c>
      <c r="T11" s="22">
        <v>0</v>
      </c>
      <c r="U11" s="22">
        <v>0</v>
      </c>
      <c r="V11" s="22">
        <v>0</v>
      </c>
      <c r="W11" s="22">
        <f>IF(C11=0,0,ROUND(M11/C11*100,1))</f>
        <v>91.7</v>
      </c>
      <c r="X11" s="22">
        <f>IF(D11=0,0,ROUND(N11/D11*100,1))</f>
        <v>0</v>
      </c>
      <c r="Y11" s="22">
        <f>IF(E11=0,0,ROUND(O11/E11*100,1))</f>
        <v>0</v>
      </c>
      <c r="Z11" s="22">
        <f>IF(F11=0,0,ROUND(P11/F11*100,1))</f>
        <v>0</v>
      </c>
      <c r="AA11" s="22">
        <f>IF(G11=0,0,ROUND(Q11/G11*100,1))</f>
        <v>100</v>
      </c>
      <c r="AB11" s="22">
        <f>IF(H11=0,0,ROUND(R11/H11*100,1))</f>
        <v>0</v>
      </c>
      <c r="AC11" s="22">
        <f>IF(I11=0,0,ROUND(S11/I11*100,1))</f>
        <v>34.5</v>
      </c>
      <c r="AD11" s="22">
        <f>IF(J11=0,0,ROUND(T11/J11*100,1))</f>
        <v>0</v>
      </c>
      <c r="AE11" s="22">
        <f>IF(K11=0,0,ROUND(U11/K11*100,1))</f>
        <v>0</v>
      </c>
      <c r="AF11" s="22">
        <f>IF(L11=0,0,ROUND(V11/L11*100,1))</f>
        <v>0</v>
      </c>
    </row>
    <row r="12" spans="1:32" ht="85.5">
      <c r="A12" s="20">
        <v>6</v>
      </c>
      <c r="B12" s="21" t="s">
        <v>9</v>
      </c>
      <c r="C12" s="22">
        <f>E12+G12+I12+K12</f>
        <v>405.1</v>
      </c>
      <c r="D12" s="22">
        <f>F12+H12+J12+L12</f>
        <v>0</v>
      </c>
      <c r="E12" s="22">
        <v>0</v>
      </c>
      <c r="F12" s="22">
        <v>0</v>
      </c>
      <c r="G12" s="22">
        <v>0</v>
      </c>
      <c r="H12" s="22">
        <v>0</v>
      </c>
      <c r="I12" s="22">
        <v>405.1</v>
      </c>
      <c r="J12" s="22">
        <v>0</v>
      </c>
      <c r="K12" s="22">
        <v>0</v>
      </c>
      <c r="L12" s="22">
        <v>0</v>
      </c>
      <c r="M12" s="22">
        <f>O12+Q12+S12+U12</f>
        <v>405.1</v>
      </c>
      <c r="N12" s="22">
        <f>P12+R12+T12+V12</f>
        <v>0</v>
      </c>
      <c r="O12" s="22">
        <v>0</v>
      </c>
      <c r="P12" s="22">
        <v>0</v>
      </c>
      <c r="Q12" s="22">
        <v>0</v>
      </c>
      <c r="R12" s="22">
        <v>0</v>
      </c>
      <c r="S12" s="22">
        <v>405.1</v>
      </c>
      <c r="T12" s="22">
        <v>0</v>
      </c>
      <c r="U12" s="22">
        <v>0</v>
      </c>
      <c r="V12" s="22">
        <v>0</v>
      </c>
      <c r="W12" s="22">
        <f>IF(C12=0,0,ROUND(M12/C12*100,1))</f>
        <v>100</v>
      </c>
      <c r="X12" s="22">
        <f>IF(D12=0,0,ROUND(N12/D12*100,1))</f>
        <v>0</v>
      </c>
      <c r="Y12" s="22">
        <f>IF(E12=0,0,ROUND(O12/E12*100,1))</f>
        <v>0</v>
      </c>
      <c r="Z12" s="22">
        <f>IF(F12=0,0,ROUND(P12/F12*100,1))</f>
        <v>0</v>
      </c>
      <c r="AA12" s="22">
        <f>IF(G12=0,0,ROUND(Q12/G12*100,1))</f>
        <v>0</v>
      </c>
      <c r="AB12" s="22">
        <f>IF(H12=0,0,ROUND(R12/H12*100,1))</f>
        <v>0</v>
      </c>
      <c r="AC12" s="22">
        <f>IF(I12=0,0,ROUND(S12/I12*100,1))</f>
        <v>100</v>
      </c>
      <c r="AD12" s="22">
        <f>IF(J12=0,0,ROUND(T12/J12*100,1))</f>
        <v>0</v>
      </c>
      <c r="AE12" s="22">
        <f>IF(K12=0,0,ROUND(U12/K12*100,1))</f>
        <v>0</v>
      </c>
      <c r="AF12" s="22">
        <f>IF(L12=0,0,ROUND(V12/L12*100,1))</f>
        <v>0</v>
      </c>
    </row>
    <row r="13" spans="1:32" ht="28.5">
      <c r="A13" s="20">
        <v>7</v>
      </c>
      <c r="B13" s="21" t="s">
        <v>10</v>
      </c>
      <c r="C13" s="22">
        <f>E13+G13+I13+K13</f>
        <v>1951.7</v>
      </c>
      <c r="D13" s="22">
        <f>F13+H13+J13+L13</f>
        <v>0</v>
      </c>
      <c r="E13" s="22">
        <v>0</v>
      </c>
      <c r="F13" s="22">
        <v>0</v>
      </c>
      <c r="G13" s="22">
        <v>919</v>
      </c>
      <c r="H13" s="22">
        <v>0</v>
      </c>
      <c r="I13" s="22">
        <v>1032.7</v>
      </c>
      <c r="J13" s="22">
        <v>0</v>
      </c>
      <c r="K13" s="22">
        <v>0</v>
      </c>
      <c r="L13" s="22">
        <v>0</v>
      </c>
      <c r="M13" s="22">
        <f>O13+Q13+S13+U13</f>
        <v>1949.5</v>
      </c>
      <c r="N13" s="22">
        <f>P13+R13+T13+V13</f>
        <v>0</v>
      </c>
      <c r="O13" s="22">
        <v>0</v>
      </c>
      <c r="P13" s="22">
        <v>0</v>
      </c>
      <c r="Q13" s="22">
        <v>916.8</v>
      </c>
      <c r="R13" s="22">
        <v>0</v>
      </c>
      <c r="S13" s="22">
        <v>1032.7</v>
      </c>
      <c r="T13" s="22">
        <v>0</v>
      </c>
      <c r="U13" s="22">
        <v>0</v>
      </c>
      <c r="V13" s="22">
        <v>0</v>
      </c>
      <c r="W13" s="22">
        <f>IF(C13=0,0,ROUND(M13/C13*100,1))</f>
        <v>99.9</v>
      </c>
      <c r="X13" s="22">
        <f>IF(D13=0,0,ROUND(N13/D13*100,1))</f>
        <v>0</v>
      </c>
      <c r="Y13" s="22">
        <f>IF(E13=0,0,ROUND(O13/E13*100,1))</f>
        <v>0</v>
      </c>
      <c r="Z13" s="22">
        <f>IF(F13=0,0,ROUND(P13/F13*100,1))</f>
        <v>0</v>
      </c>
      <c r="AA13" s="22">
        <f>IF(G13=0,0,ROUND(Q13/G13*100,1))</f>
        <v>99.8</v>
      </c>
      <c r="AB13" s="22">
        <f>IF(H13=0,0,ROUND(R13/H13*100,1))</f>
        <v>0</v>
      </c>
      <c r="AC13" s="22">
        <f>IF(I13=0,0,ROUND(S13/I13*100,1))</f>
        <v>100</v>
      </c>
      <c r="AD13" s="22">
        <f>IF(J13=0,0,ROUND(T13/J13*100,1))</f>
        <v>0</v>
      </c>
      <c r="AE13" s="22">
        <f>IF(K13=0,0,ROUND(U13/K13*100,1))</f>
        <v>0</v>
      </c>
      <c r="AF13" s="22">
        <f>IF(L13=0,0,ROUND(V13/L13*100,1))</f>
        <v>0</v>
      </c>
    </row>
    <row r="14" spans="1:32" ht="85.5">
      <c r="A14" s="20">
        <v>8</v>
      </c>
      <c r="B14" s="21" t="s">
        <v>11</v>
      </c>
      <c r="C14" s="22">
        <f>E14+G14+I14+K14</f>
        <v>2</v>
      </c>
      <c r="D14" s="22">
        <f>F14+H14+J14+L14</f>
        <v>0</v>
      </c>
      <c r="E14" s="22">
        <v>0</v>
      </c>
      <c r="F14" s="22">
        <v>0</v>
      </c>
      <c r="G14" s="22">
        <v>0</v>
      </c>
      <c r="H14" s="22">
        <v>0</v>
      </c>
      <c r="I14" s="22">
        <v>2</v>
      </c>
      <c r="J14" s="22">
        <v>0</v>
      </c>
      <c r="K14" s="22">
        <v>0</v>
      </c>
      <c r="L14" s="22">
        <v>0</v>
      </c>
      <c r="M14" s="22">
        <f>O14+Q14+S14+U14</f>
        <v>2</v>
      </c>
      <c r="N14" s="22">
        <f>P14+R14+T14+V14</f>
        <v>0</v>
      </c>
      <c r="O14" s="22">
        <v>0</v>
      </c>
      <c r="P14" s="22">
        <v>0</v>
      </c>
      <c r="Q14" s="22">
        <v>0</v>
      </c>
      <c r="R14" s="22">
        <v>0</v>
      </c>
      <c r="S14" s="22">
        <v>2</v>
      </c>
      <c r="T14" s="22">
        <v>0</v>
      </c>
      <c r="U14" s="22">
        <v>0</v>
      </c>
      <c r="V14" s="22">
        <v>0</v>
      </c>
      <c r="W14" s="22">
        <f>IF(C14=0,0,ROUND(M14/C14*100,1))</f>
        <v>100</v>
      </c>
      <c r="X14" s="22">
        <f>IF(D14=0,0,ROUND(N14/D14*100,1))</f>
        <v>0</v>
      </c>
      <c r="Y14" s="22">
        <f>IF(E14=0,0,ROUND(O14/E14*100,1))</f>
        <v>0</v>
      </c>
      <c r="Z14" s="22">
        <f>IF(F14=0,0,ROUND(P14/F14*100,1))</f>
        <v>0</v>
      </c>
      <c r="AA14" s="22">
        <f>IF(G14=0,0,ROUND(Q14/G14*100,1))</f>
        <v>0</v>
      </c>
      <c r="AB14" s="22">
        <f>IF(H14=0,0,ROUND(R14/H14*100,1))</f>
        <v>0</v>
      </c>
      <c r="AC14" s="22">
        <f>IF(I14=0,0,ROUND(S14/I14*100,1))</f>
        <v>100</v>
      </c>
      <c r="AD14" s="22">
        <f>IF(J14=0,0,ROUND(T14/J14*100,1))</f>
        <v>0</v>
      </c>
      <c r="AE14" s="22">
        <f>IF(K14=0,0,ROUND(U14/K14*100,1))</f>
        <v>0</v>
      </c>
      <c r="AF14" s="22">
        <f>IF(L14=0,0,ROUND(V14/L14*100,1))</f>
        <v>0</v>
      </c>
    </row>
    <row r="15" spans="1:32" ht="57">
      <c r="A15" s="20">
        <v>9</v>
      </c>
      <c r="B15" s="21" t="s">
        <v>12</v>
      </c>
      <c r="C15" s="22"/>
      <c r="D15" s="22">
        <f>F15+H15+J15+L15</f>
        <v>0</v>
      </c>
      <c r="E15" s="22">
        <v>0</v>
      </c>
      <c r="F15" s="22">
        <v>0</v>
      </c>
      <c r="G15" s="22">
        <v>0</v>
      </c>
      <c r="H15" s="22">
        <v>0</v>
      </c>
      <c r="I15" s="22"/>
      <c r="J15" s="22">
        <v>0</v>
      </c>
      <c r="K15" s="22">
        <v>0</v>
      </c>
      <c r="L15" s="22">
        <v>0</v>
      </c>
      <c r="M15" s="22">
        <f>O15+Q15+S15+U15</f>
        <v>0</v>
      </c>
      <c r="N15" s="22">
        <f>P15+R15+T15+V15</f>
        <v>0</v>
      </c>
      <c r="O15" s="22">
        <v>0</v>
      </c>
      <c r="P15" s="22">
        <v>0</v>
      </c>
      <c r="Q15" s="22">
        <v>0</v>
      </c>
      <c r="R15" s="22">
        <v>0</v>
      </c>
      <c r="S15" s="22">
        <v>0</v>
      </c>
      <c r="T15" s="22">
        <v>0</v>
      </c>
      <c r="U15" s="22">
        <v>0</v>
      </c>
      <c r="V15" s="22">
        <v>0</v>
      </c>
      <c r="W15" s="22">
        <f>IF(C15=0,0,ROUND(M15/C15*100,1))</f>
        <v>0</v>
      </c>
      <c r="X15" s="22">
        <f>IF(D15=0,0,ROUND(N15/D15*100,1))</f>
        <v>0</v>
      </c>
      <c r="Y15" s="22">
        <f>IF(E15=0,0,ROUND(O15/E15*100,1))</f>
        <v>0</v>
      </c>
      <c r="Z15" s="22">
        <f>IF(F15=0,0,ROUND(P15/F15*100,1))</f>
        <v>0</v>
      </c>
      <c r="AA15" s="22">
        <f>IF(G15=0,0,ROUND(Q15/G15*100,1))</f>
        <v>0</v>
      </c>
      <c r="AB15" s="22">
        <f>IF(H15=0,0,ROUND(R15/H15*100,1))</f>
        <v>0</v>
      </c>
      <c r="AC15" s="22">
        <f>IF(I15=0,0,ROUND(S15/I15*100,1))</f>
        <v>0</v>
      </c>
      <c r="AD15" s="22">
        <f>IF(J15=0,0,ROUND(T15/J15*100,1))</f>
        <v>0</v>
      </c>
      <c r="AE15" s="22">
        <f>IF(K15=0,0,ROUND(U15/K15*100,1))</f>
        <v>0</v>
      </c>
      <c r="AF15" s="22">
        <f>IF(L15=0,0,ROUND(V15/L15*100,1))</f>
        <v>0</v>
      </c>
    </row>
    <row r="16" spans="1:32" ht="57">
      <c r="A16" s="20">
        <v>10</v>
      </c>
      <c r="B16" s="21" t="s">
        <v>13</v>
      </c>
      <c r="C16" s="22">
        <f>E16+G16+I16+K16</f>
        <v>26.7</v>
      </c>
      <c r="D16" s="22">
        <f>F16+H16+J16+L16</f>
        <v>0</v>
      </c>
      <c r="E16" s="22">
        <v>0</v>
      </c>
      <c r="F16" s="22">
        <v>0</v>
      </c>
      <c r="G16" s="22">
        <v>0</v>
      </c>
      <c r="H16" s="22">
        <v>0</v>
      </c>
      <c r="I16" s="22">
        <v>26.7</v>
      </c>
      <c r="J16" s="22">
        <v>0</v>
      </c>
      <c r="K16" s="22">
        <v>0</v>
      </c>
      <c r="L16" s="22">
        <v>0</v>
      </c>
      <c r="M16" s="22">
        <f>O16+Q16+S16+U16</f>
        <v>26.7</v>
      </c>
      <c r="N16" s="22">
        <f>P16+R16+T16+V16</f>
        <v>0</v>
      </c>
      <c r="O16" s="22">
        <v>0</v>
      </c>
      <c r="P16" s="22">
        <v>0</v>
      </c>
      <c r="Q16" s="22">
        <v>0</v>
      </c>
      <c r="R16" s="22">
        <v>0</v>
      </c>
      <c r="S16" s="22">
        <v>26.7</v>
      </c>
      <c r="T16" s="22">
        <v>0</v>
      </c>
      <c r="U16" s="22">
        <v>0</v>
      </c>
      <c r="V16" s="22">
        <v>0</v>
      </c>
      <c r="W16" s="22">
        <f>IF(C16=0,0,ROUND(M16/C16*100,1))</f>
        <v>100</v>
      </c>
      <c r="X16" s="22">
        <f>IF(D16=0,0,ROUND(N16/D16*100,1))</f>
        <v>0</v>
      </c>
      <c r="Y16" s="22">
        <f>IF(E16=0,0,ROUND(O16/E16*100,1))</f>
        <v>0</v>
      </c>
      <c r="Z16" s="22">
        <f>IF(F16=0,0,ROUND(P16/F16*100,1))</f>
        <v>0</v>
      </c>
      <c r="AA16" s="22">
        <f>IF(G16=0,0,ROUND(Q16/G16*100,1))</f>
        <v>0</v>
      </c>
      <c r="AB16" s="22">
        <f>IF(H16=0,0,ROUND(R16/H16*100,1))</f>
        <v>0</v>
      </c>
      <c r="AC16" s="22">
        <f>IF(I16=0,0,ROUND(S16/I16*100,1))</f>
        <v>100</v>
      </c>
      <c r="AD16" s="22">
        <f>IF(J16=0,0,ROUND(T16/J16*100,1))</f>
        <v>0</v>
      </c>
      <c r="AE16" s="22">
        <f>IF(K16=0,0,ROUND(U16/K16*100,1))</f>
        <v>0</v>
      </c>
      <c r="AF16" s="22">
        <f>IF(L16=0,0,ROUND(V16/L16*100,1))</f>
        <v>0</v>
      </c>
    </row>
    <row r="17" spans="1:32" ht="85.5">
      <c r="A17" s="20">
        <v>11</v>
      </c>
      <c r="B17" s="21" t="s">
        <v>14</v>
      </c>
      <c r="C17" s="22">
        <v>257.3</v>
      </c>
      <c r="D17" s="22">
        <f>F17+H17+J17+L17</f>
        <v>0</v>
      </c>
      <c r="E17" s="22">
        <v>0</v>
      </c>
      <c r="F17" s="22">
        <v>0</v>
      </c>
      <c r="G17" s="22">
        <v>0</v>
      </c>
      <c r="H17" s="22">
        <v>0</v>
      </c>
      <c r="I17" s="22">
        <v>257.3</v>
      </c>
      <c r="J17" s="22">
        <v>0</v>
      </c>
      <c r="K17" s="22">
        <v>0</v>
      </c>
      <c r="L17" s="22">
        <v>0</v>
      </c>
      <c r="M17" s="22">
        <f>O17+Q17+S17+U17</f>
        <v>257.3</v>
      </c>
      <c r="N17" s="22">
        <f>P17+R17+T17+V17</f>
        <v>0</v>
      </c>
      <c r="O17" s="22">
        <v>0</v>
      </c>
      <c r="P17" s="22">
        <v>0</v>
      </c>
      <c r="Q17" s="22">
        <v>0</v>
      </c>
      <c r="R17" s="22">
        <v>0</v>
      </c>
      <c r="S17" s="22">
        <v>257.3</v>
      </c>
      <c r="T17" s="22">
        <v>0</v>
      </c>
      <c r="U17" s="22">
        <v>0</v>
      </c>
      <c r="V17" s="22">
        <v>0</v>
      </c>
      <c r="W17" s="22">
        <f>IF(C17=0,0,ROUND(M17/C17*100,1))</f>
        <v>100</v>
      </c>
      <c r="X17" s="22">
        <f>IF(D17=0,0,ROUND(N17/D17*100,1))</f>
        <v>0</v>
      </c>
      <c r="Y17" s="22">
        <f>IF(E17=0,0,ROUND(O17/E17*100,1))</f>
        <v>0</v>
      </c>
      <c r="Z17" s="22">
        <f>IF(F17=0,0,ROUND(P17/F17*100,1))</f>
        <v>0</v>
      </c>
      <c r="AA17" s="22">
        <f>IF(G17=0,0,ROUND(Q17/G17*100,1))</f>
        <v>0</v>
      </c>
      <c r="AB17" s="22">
        <f>IF(H17=0,0,ROUND(R17/H17*100,1))</f>
        <v>0</v>
      </c>
      <c r="AC17" s="22">
        <f>IF(I17=0,0,ROUND(S17/I17*100,1))</f>
        <v>100</v>
      </c>
      <c r="AD17" s="22">
        <f>IF(J17=0,0,ROUND(T17/J17*100,1))</f>
        <v>0</v>
      </c>
      <c r="AE17" s="22">
        <f>IF(K17=0,0,ROUND(U17/K17*100,1))</f>
        <v>0</v>
      </c>
      <c r="AF17" s="22">
        <f>IF(L17=0,0,ROUND(V17/L17*100,1))</f>
        <v>0</v>
      </c>
    </row>
    <row r="18" spans="1:32" ht="42.75">
      <c r="A18" s="20">
        <v>12</v>
      </c>
      <c r="B18" s="21" t="s">
        <v>15</v>
      </c>
      <c r="C18" s="22">
        <f>E18+G18+I18+K18</f>
        <v>786.2</v>
      </c>
      <c r="D18" s="22">
        <f>F18+H18+J18+L18</f>
        <v>0</v>
      </c>
      <c r="E18" s="22">
        <v>402.6</v>
      </c>
      <c r="F18" s="22">
        <v>0</v>
      </c>
      <c r="G18" s="22">
        <v>4.0999999999999996</v>
      </c>
      <c r="H18" s="22">
        <v>0</v>
      </c>
      <c r="I18" s="22">
        <v>379.5</v>
      </c>
      <c r="J18" s="22">
        <v>0</v>
      </c>
      <c r="K18" s="22">
        <v>0</v>
      </c>
      <c r="L18" s="22">
        <v>0</v>
      </c>
      <c r="M18" s="22">
        <f>O18+Q18+S18+U18</f>
        <v>786.2</v>
      </c>
      <c r="N18" s="22">
        <f>P18+R18+T18+V18</f>
        <v>0</v>
      </c>
      <c r="O18" s="22">
        <v>402.6</v>
      </c>
      <c r="P18" s="22">
        <v>0</v>
      </c>
      <c r="Q18" s="22">
        <v>4.0999999999999996</v>
      </c>
      <c r="R18" s="22">
        <v>0</v>
      </c>
      <c r="S18" s="22">
        <v>379.5</v>
      </c>
      <c r="T18" s="22">
        <v>0</v>
      </c>
      <c r="U18" s="22">
        <v>0</v>
      </c>
      <c r="V18" s="22">
        <v>0</v>
      </c>
      <c r="W18" s="22">
        <f>IF(C18=0,0,ROUND(M18/C18*100,1))</f>
        <v>100</v>
      </c>
      <c r="X18" s="22">
        <f>IF(D18=0,0,ROUND(N18/D18*100,1))</f>
        <v>0</v>
      </c>
      <c r="Y18" s="22">
        <f>IF(E18=0,0,ROUND(O18/E18*100,1))</f>
        <v>100</v>
      </c>
      <c r="Z18" s="22">
        <f>IF(F18=0,0,ROUND(P18/F18*100,1))</f>
        <v>0</v>
      </c>
      <c r="AA18" s="22">
        <f>IF(G18=0,0,ROUND(Q18/G18*100,1))</f>
        <v>100</v>
      </c>
      <c r="AB18" s="22">
        <f>IF(H18=0,0,ROUND(R18/H18*100,1))</f>
        <v>0</v>
      </c>
      <c r="AC18" s="22">
        <f>IF(I18=0,0,ROUND(S18/I18*100,1))</f>
        <v>100</v>
      </c>
      <c r="AD18" s="22">
        <f>IF(J18=0,0,ROUND(T18/J18*100,1))</f>
        <v>0</v>
      </c>
      <c r="AE18" s="22">
        <f>IF(K18=0,0,ROUND(U18/K18*100,1))</f>
        <v>0</v>
      </c>
      <c r="AF18" s="22">
        <f>IF(L18=0,0,ROUND(V18/L18*100,1))</f>
        <v>0</v>
      </c>
    </row>
    <row r="19" spans="1:32" ht="42.75">
      <c r="A19" s="20">
        <v>13</v>
      </c>
      <c r="B19" s="21" t="s">
        <v>16</v>
      </c>
      <c r="C19" s="22">
        <f>E19+G19+I19+K19</f>
        <v>9.1</v>
      </c>
      <c r="D19" s="22">
        <f>F19+H19+J19+L19</f>
        <v>0</v>
      </c>
      <c r="E19" s="22">
        <v>0</v>
      </c>
      <c r="F19" s="22">
        <v>0</v>
      </c>
      <c r="G19" s="22">
        <v>0</v>
      </c>
      <c r="H19" s="22">
        <v>0</v>
      </c>
      <c r="I19" s="22">
        <v>9.1</v>
      </c>
      <c r="J19" s="22">
        <v>0</v>
      </c>
      <c r="K19" s="22">
        <v>0</v>
      </c>
      <c r="L19" s="22">
        <v>0</v>
      </c>
      <c r="M19" s="22">
        <f>O19+Q19+S19+U19</f>
        <v>7.9</v>
      </c>
      <c r="N19" s="22">
        <f>P19+R19+T19+V19</f>
        <v>0</v>
      </c>
      <c r="O19" s="22">
        <v>0</v>
      </c>
      <c r="P19" s="22">
        <v>0</v>
      </c>
      <c r="Q19" s="22">
        <v>0</v>
      </c>
      <c r="R19" s="22">
        <v>0</v>
      </c>
      <c r="S19" s="22">
        <v>7.9</v>
      </c>
      <c r="T19" s="22">
        <v>0</v>
      </c>
      <c r="U19" s="22">
        <v>0</v>
      </c>
      <c r="V19" s="22">
        <v>0</v>
      </c>
      <c r="W19" s="22">
        <f>IF(C19=0,0,ROUND(M19/C19*100,1))</f>
        <v>86.8</v>
      </c>
      <c r="X19" s="22">
        <f>IF(D19=0,0,ROUND(N19/D19*100,1))</f>
        <v>0</v>
      </c>
      <c r="Y19" s="22">
        <f>IF(E19=0,0,ROUND(O19/E19*100,1))</f>
        <v>0</v>
      </c>
      <c r="Z19" s="22">
        <f>IF(F19=0,0,ROUND(P19/F19*100,1))</f>
        <v>0</v>
      </c>
      <c r="AA19" s="22">
        <f>IF(G19=0,0,ROUND(Q19/G19*100,1))</f>
        <v>0</v>
      </c>
      <c r="AB19" s="22">
        <f>IF(H19=0,0,ROUND(R19/H19*100,1))</f>
        <v>0</v>
      </c>
      <c r="AC19" s="22">
        <f>IF(I19=0,0,ROUND(S19/I19*100,1))</f>
        <v>86.8</v>
      </c>
      <c r="AD19" s="22">
        <f>IF(J19=0,0,ROUND(T19/J19*100,1))</f>
        <v>0</v>
      </c>
      <c r="AE19" s="22">
        <f>IF(K19=0,0,ROUND(U19/K19*100,1))</f>
        <v>0</v>
      </c>
      <c r="AF19" s="22">
        <f>IF(L19=0,0,ROUND(V19/L19*100,1))</f>
        <v>0</v>
      </c>
    </row>
    <row r="20" spans="1:32" ht="114">
      <c r="A20" s="20">
        <v>14</v>
      </c>
      <c r="B20" s="21" t="s">
        <v>189</v>
      </c>
      <c r="C20" s="22">
        <f>E20+G20+I20+K20</f>
        <v>102.4</v>
      </c>
      <c r="D20" s="22">
        <f>F20+H20+J20+L20</f>
        <v>0</v>
      </c>
      <c r="E20" s="22">
        <v>0</v>
      </c>
      <c r="F20" s="22">
        <v>0</v>
      </c>
      <c r="G20" s="22">
        <v>0</v>
      </c>
      <c r="H20" s="22">
        <v>0</v>
      </c>
      <c r="I20" s="22">
        <v>102.4</v>
      </c>
      <c r="J20" s="22">
        <v>0</v>
      </c>
      <c r="K20" s="22">
        <v>0</v>
      </c>
      <c r="L20" s="22">
        <v>0</v>
      </c>
      <c r="M20" s="22">
        <f>O20+Q20+S20+U20</f>
        <v>102.4</v>
      </c>
      <c r="N20" s="22">
        <f>P20+R20+T20+V20</f>
        <v>0</v>
      </c>
      <c r="O20" s="22">
        <v>0</v>
      </c>
      <c r="P20" s="22">
        <v>0</v>
      </c>
      <c r="Q20" s="22">
        <v>0</v>
      </c>
      <c r="R20" s="22">
        <v>0</v>
      </c>
      <c r="S20" s="22">
        <v>102.4</v>
      </c>
      <c r="T20" s="22">
        <v>0</v>
      </c>
      <c r="U20" s="22">
        <v>0</v>
      </c>
      <c r="V20" s="22">
        <v>0</v>
      </c>
      <c r="W20" s="22">
        <f>IF(C20=0,0,ROUND(M20/C20*100,1))</f>
        <v>100</v>
      </c>
      <c r="X20" s="22">
        <f>IF(D20=0,0,ROUND(N20/D20*100,1))</f>
        <v>0</v>
      </c>
      <c r="Y20" s="22">
        <f>IF(E20=0,0,ROUND(O20/E20*100,1))</f>
        <v>0</v>
      </c>
      <c r="Z20" s="22">
        <f>IF(F20=0,0,ROUND(P20/F20*100,1))</f>
        <v>0</v>
      </c>
      <c r="AA20" s="22">
        <f>IF(G20=0,0,ROUND(Q20/G20*100,1))</f>
        <v>0</v>
      </c>
      <c r="AB20" s="22">
        <f>IF(H20=0,0,ROUND(R20/H20*100,1))</f>
        <v>0</v>
      </c>
      <c r="AC20" s="22">
        <f>IF(I20=0,0,ROUND(S20/I20*100,1))</f>
        <v>100</v>
      </c>
      <c r="AD20" s="22">
        <f>IF(J20=0,0,ROUND(T20/J20*100,1))</f>
        <v>0</v>
      </c>
      <c r="AE20" s="22">
        <f>IF(K20=0,0,ROUND(U20/K20*100,1))</f>
        <v>0</v>
      </c>
      <c r="AF20" s="22">
        <f>IF(L20=0,0,ROUND(V20/L20*100,1))</f>
        <v>0</v>
      </c>
    </row>
    <row r="21" spans="1:32" ht="57">
      <c r="A21" s="20">
        <v>15</v>
      </c>
      <c r="B21" s="21" t="s">
        <v>18</v>
      </c>
      <c r="C21" s="22">
        <f>E21+G21+I21+K21</f>
        <v>13.7</v>
      </c>
      <c r="D21" s="22">
        <f>F21+H21+J21+L21</f>
        <v>0</v>
      </c>
      <c r="E21" s="22">
        <v>0</v>
      </c>
      <c r="F21" s="22">
        <v>0</v>
      </c>
      <c r="G21" s="22">
        <v>0</v>
      </c>
      <c r="H21" s="22">
        <v>0</v>
      </c>
      <c r="I21" s="22">
        <v>13.7</v>
      </c>
      <c r="J21" s="22">
        <v>0</v>
      </c>
      <c r="K21" s="22">
        <v>0</v>
      </c>
      <c r="L21" s="22">
        <v>0</v>
      </c>
      <c r="M21" s="22">
        <f>O21+Q21+S21+U21</f>
        <v>12.7</v>
      </c>
      <c r="N21" s="22">
        <f>P21+R21+T21+V21</f>
        <v>0</v>
      </c>
      <c r="O21" s="22">
        <v>0</v>
      </c>
      <c r="P21" s="22">
        <v>0</v>
      </c>
      <c r="Q21" s="22">
        <v>0</v>
      </c>
      <c r="R21" s="22">
        <v>0</v>
      </c>
      <c r="S21" s="22">
        <v>12.7</v>
      </c>
      <c r="T21" s="22">
        <v>0</v>
      </c>
      <c r="U21" s="22">
        <v>0</v>
      </c>
      <c r="V21" s="22">
        <v>0</v>
      </c>
      <c r="W21" s="22">
        <f>IF(C21=0,0,ROUND(M21/C21*100,1))</f>
        <v>92.7</v>
      </c>
      <c r="X21" s="22">
        <f>IF(D21=0,0,ROUND(N21/D21*100,1))</f>
        <v>0</v>
      </c>
      <c r="Y21" s="22">
        <f>IF(E21=0,0,ROUND(O21/E21*100,1))</f>
        <v>0</v>
      </c>
      <c r="Z21" s="22">
        <f>IF(F21=0,0,ROUND(P21/F21*100,1))</f>
        <v>0</v>
      </c>
      <c r="AA21" s="22">
        <f>IF(G21=0,0,ROUND(Q21/G21*100,1))</f>
        <v>0</v>
      </c>
      <c r="AB21" s="22">
        <f>IF(H21=0,0,ROUND(R21/H21*100,1))</f>
        <v>0</v>
      </c>
      <c r="AC21" s="22">
        <f>IF(I21=0,0,ROUND(S21/I21*100,1))</f>
        <v>92.7</v>
      </c>
      <c r="AD21" s="22">
        <f>IF(J21=0,0,ROUND(T21/J21*100,1))</f>
        <v>0</v>
      </c>
      <c r="AE21" s="22">
        <f>IF(K21=0,0,ROUND(U21/K21*100,1))</f>
        <v>0</v>
      </c>
      <c r="AF21" s="22">
        <f>IF(L21=0,0,ROUND(V21/L21*100,1))</f>
        <v>0</v>
      </c>
    </row>
    <row r="22" spans="1:32" ht="57">
      <c r="A22" s="20">
        <v>16</v>
      </c>
      <c r="B22" s="21" t="s">
        <v>19</v>
      </c>
      <c r="C22" s="22">
        <v>1823.6</v>
      </c>
      <c r="D22" s="22">
        <v>1823.6</v>
      </c>
      <c r="E22" s="22">
        <v>304.8</v>
      </c>
      <c r="F22" s="22">
        <v>304.8</v>
      </c>
      <c r="G22" s="22">
        <v>290.10000000000002</v>
      </c>
      <c r="H22" s="22">
        <v>290.10000000000002</v>
      </c>
      <c r="I22" s="22">
        <v>231.8</v>
      </c>
      <c r="J22" s="22">
        <v>231.8</v>
      </c>
      <c r="K22" s="22">
        <v>996.9</v>
      </c>
      <c r="L22" s="22">
        <v>996.9</v>
      </c>
      <c r="M22" s="22">
        <v>1823.6</v>
      </c>
      <c r="N22" s="22">
        <v>1823.6</v>
      </c>
      <c r="O22" s="22">
        <v>304.8</v>
      </c>
      <c r="P22" s="22">
        <v>304.8</v>
      </c>
      <c r="Q22" s="22">
        <v>290.10000000000002</v>
      </c>
      <c r="R22" s="22">
        <v>290.10000000000002</v>
      </c>
      <c r="S22" s="22">
        <v>231.8</v>
      </c>
      <c r="T22" s="22">
        <v>231.8</v>
      </c>
      <c r="U22" s="22">
        <v>996.9</v>
      </c>
      <c r="V22" s="22">
        <v>996.9</v>
      </c>
      <c r="W22" s="22">
        <f>IF(C22=0,0,ROUND(M22/C22*100,1))</f>
        <v>100</v>
      </c>
      <c r="X22" s="22">
        <f>IF(D22=0,0,ROUND(N22/D22*100,1))</f>
        <v>100</v>
      </c>
      <c r="Y22" s="22">
        <f>IF(E22=0,0,ROUND(O22/E22*100,1))</f>
        <v>100</v>
      </c>
      <c r="Z22" s="22">
        <f>IF(F22=0,0,ROUND(P22/F22*100,1))</f>
        <v>100</v>
      </c>
      <c r="AA22" s="22">
        <f>IF(G22=0,0,ROUND(Q22/G22*100,1))</f>
        <v>100</v>
      </c>
      <c r="AB22" s="22">
        <f>IF(H22=0,0,ROUND(R22/H22*100,1))</f>
        <v>100</v>
      </c>
      <c r="AC22" s="22">
        <f>IF(I22=0,0,ROUND(S22/I22*100,1))</f>
        <v>100</v>
      </c>
      <c r="AD22" s="22">
        <f>IF(J22=0,0,ROUND(T22/J22*100,1))</f>
        <v>100</v>
      </c>
      <c r="AE22" s="22">
        <f>IF(K22=0,0,ROUND(U22/K22*100,1))</f>
        <v>100</v>
      </c>
      <c r="AF22" s="22">
        <f>IF(L22=0,0,ROUND(V22/L22*100,1))</f>
        <v>100</v>
      </c>
    </row>
    <row r="23" spans="1:32">
      <c r="A23" s="20"/>
      <c r="B23" s="21"/>
      <c r="C23" s="21">
        <v>28347.9</v>
      </c>
      <c r="D23" s="21">
        <v>11050.1</v>
      </c>
      <c r="E23" s="21">
        <v>707.4</v>
      </c>
      <c r="F23" s="21">
        <v>304.8</v>
      </c>
      <c r="G23" s="21">
        <v>21577.4</v>
      </c>
      <c r="H23" s="21">
        <v>8670.6</v>
      </c>
      <c r="I23" s="21">
        <v>5066.2</v>
      </c>
      <c r="J23" s="21">
        <v>1077.8</v>
      </c>
      <c r="K23" s="21">
        <v>996.9</v>
      </c>
      <c r="L23" s="21">
        <v>996.9</v>
      </c>
      <c r="M23" s="21">
        <f>O23+Q23+S23+U23</f>
        <v>27208.5</v>
      </c>
      <c r="N23" s="21">
        <v>11050.1</v>
      </c>
      <c r="O23" s="21">
        <v>707.40000000000009</v>
      </c>
      <c r="P23" s="21">
        <v>304.8</v>
      </c>
      <c r="Q23" s="21">
        <v>21575.199999999997</v>
      </c>
      <c r="R23" s="21">
        <v>8670.6</v>
      </c>
      <c r="S23" s="21">
        <v>3929</v>
      </c>
      <c r="T23" s="21">
        <v>1077.8</v>
      </c>
      <c r="U23" s="21">
        <v>996.9</v>
      </c>
      <c r="V23" s="21">
        <v>996.9</v>
      </c>
      <c r="W23" s="21">
        <f>IF(C23=0,0,ROUND(M23/C23*100,1))</f>
        <v>96</v>
      </c>
      <c r="X23" s="21">
        <f>IF(D23=0,0,ROUND(N23/D23*100,1))</f>
        <v>100</v>
      </c>
      <c r="Y23" s="21">
        <f>IF(E23=0,0,ROUND(O23/E23*100,1))</f>
        <v>100</v>
      </c>
      <c r="Z23" s="21">
        <f>IF(F23=0,0,ROUND(P23/F23*100,1))</f>
        <v>100</v>
      </c>
      <c r="AA23" s="21">
        <v>99.9</v>
      </c>
      <c r="AB23" s="21">
        <f>IF(H23=0,0,ROUND(R23/H23*100,1))</f>
        <v>100</v>
      </c>
      <c r="AC23" s="21">
        <f>IF(I23=0,0,ROUND(S23/I23*100,1))</f>
        <v>77.599999999999994</v>
      </c>
      <c r="AD23" s="21">
        <f>IF(J23=0,0,ROUND(T23/J23*100,1))</f>
        <v>100</v>
      </c>
      <c r="AE23" s="21">
        <f>IF(K23=0,0,ROUND(U23/K23*100,1))</f>
        <v>100</v>
      </c>
      <c r="AF23" s="21">
        <f>IF(L23=0,0,ROUND(V23/L23*100,1))</f>
        <v>100</v>
      </c>
    </row>
  </sheetData>
  <mergeCells count="26">
    <mergeCell ref="W3:AF3"/>
    <mergeCell ref="W4:W6"/>
    <mergeCell ref="X4:X6"/>
    <mergeCell ref="Y4:AF4"/>
    <mergeCell ref="Y5:Z5"/>
    <mergeCell ref="AA5:AB5"/>
    <mergeCell ref="AC5:AD5"/>
    <mergeCell ref="AE5:AF5"/>
    <mergeCell ref="M3:V3"/>
    <mergeCell ref="M4:M6"/>
    <mergeCell ref="N4:N6"/>
    <mergeCell ref="O4:V4"/>
    <mergeCell ref="O5:P5"/>
    <mergeCell ref="Q5:R5"/>
    <mergeCell ref="S5:T5"/>
    <mergeCell ref="U5:V5"/>
    <mergeCell ref="A3:A6"/>
    <mergeCell ref="B3:B6"/>
    <mergeCell ref="C3:L3"/>
    <mergeCell ref="C4:C6"/>
    <mergeCell ref="D4:D6"/>
    <mergeCell ref="E4:L4"/>
    <mergeCell ref="E5:F5"/>
    <mergeCell ref="G5:H5"/>
    <mergeCell ref="I5:J5"/>
    <mergeCell ref="K5:L5"/>
  </mergeCells>
  <pageMargins left="0.78740157480314998" right="0.31496062992126" top="0.39370078740157499" bottom="0.59" header="0.3" footer="0.31496062992126"/>
  <pageSetup paperSize="9" orientation="landscape" verticalDpi="0" r:id="rId1"/>
  <headerFooter>
    <oddFooter>&amp;RСтр. &amp;P&amp;L&amp;D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Реестр</vt:lpstr>
      <vt:lpstr>Индикаторы</vt:lpstr>
      <vt:lpstr>Результат</vt:lpstr>
      <vt:lpstr>Финансирование</vt:lpstr>
      <vt:lpstr>Индикаторы!Заголовки_для_печати</vt:lpstr>
      <vt:lpstr>Реестр!Заголовки_для_печати</vt:lpstr>
      <vt:lpstr>Результат!Заголовки_для_печати</vt:lpstr>
      <vt:lpstr>Финансирование!Заголовки_для_печати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Isambetova</dc:creator>
  <cp:lastModifiedBy>Isambetova</cp:lastModifiedBy>
  <cp:lastPrinted>2021-04-29T08:08:26Z</cp:lastPrinted>
  <dcterms:created xsi:type="dcterms:W3CDTF">2021-04-29T01:34:48Z</dcterms:created>
  <dcterms:modified xsi:type="dcterms:W3CDTF">2021-04-29T08:13:01Z</dcterms:modified>
</cp:coreProperties>
</file>